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G47" i="8" l="1"/>
  <c r="K46" i="8"/>
  <c r="K47" i="8" s="1"/>
  <c r="J46" i="8"/>
  <c r="I46" i="8"/>
  <c r="I47" i="8" s="1"/>
  <c r="H46" i="8"/>
  <c r="G46" i="8"/>
  <c r="F46" i="8"/>
  <c r="K35" i="8"/>
  <c r="I35" i="8"/>
  <c r="H35" i="8"/>
  <c r="J35" i="8" s="1"/>
  <c r="J47" i="8" s="1"/>
  <c r="K24" i="8"/>
  <c r="J24" i="8"/>
  <c r="I24" i="8"/>
  <c r="H24" i="8"/>
  <c r="F24" i="8"/>
  <c r="F35" i="8" s="1"/>
  <c r="J16" i="8"/>
  <c r="K15" i="8"/>
  <c r="J15" i="8"/>
  <c r="I15" i="8"/>
  <c r="H15" i="8"/>
  <c r="G15" i="8"/>
  <c r="G24" i="8" s="1"/>
  <c r="G35" i="8" s="1"/>
  <c r="F15" i="8"/>
</calcChain>
</file>

<file path=xl/sharedStrings.xml><?xml version="1.0" encoding="utf-8"?>
<sst xmlns="http://schemas.openxmlformats.org/spreadsheetml/2006/main" count="6131" uniqueCount="561">
  <si>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</si>
  <si>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</si>
  <si>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</si>
  <si>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</si>
  <si>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</si>
  <si>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</si>
  <si>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</si>
  <si>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</si>
  <si>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</si>
  <si>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</si>
  <si>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</si>
  <si>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</si>
  <si>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</si>
  <si>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</si>
  <si>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</si>
  <si>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</si>
  <si>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</si>
  <si>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</si>
  <si>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</si>
  <si>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</si>
  <si>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</si>
  <si>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</si>
  <si>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</si>
  <si>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</si>
  <si>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</si>
  <si>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</si>
  <si>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</si>
  <si>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</si>
  <si>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</si>
  <si>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</si>
  <si>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</si>
  <si>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</si>
  <si>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</si>
  <si>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</si>
  <si>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</si>
  <si>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</si>
  <si>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</si>
  <si>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</si>
  <si>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</si>
  <si>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</si>
  <si>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</si>
  <si>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</si>
  <si>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</si>
  <si>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</si>
  <si>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</si>
  <si>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</si>
  <si>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</si>
  <si>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</si>
  <si>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</si>
  <si>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</si>
  <si>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</si>
  <si>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</si>
  <si>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</si>
  <si>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</si>
  <si>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</si>
  <si>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</si>
  <si>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</si>
  <si>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</si>
  <si>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</si>
  <si>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</si>
  <si>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</si>
  <si>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</si>
  <si>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</si>
  <si>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</si>
  <si>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</si>
  <si>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</si>
  <si>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</si>
  <si>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</si>
  <si>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</si>
  <si>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</si>
  <si>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</si>
  <si>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</si>
  <si>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</si>
  <si>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</si>
  <si>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</si>
  <si>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</si>
  <si>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</si>
  <si>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</si>
  <si>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</si>
  <si>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</si>
  <si>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</si>
  <si>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</si>
  <si>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</si>
  <si>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</si>
  <si>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</si>
  <si>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</si>
  <si>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</si>
  <si>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</si>
  <si>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</si>
  <si>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</si>
  <si>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</si>
  <si>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</si>
  <si>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</si>
  <si>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</si>
  <si>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</si>
  <si>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</si>
  <si>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</si>
  <si>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</si>
  <si>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</si>
  <si>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</si>
  <si>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</si>
  <si>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</si>
  <si>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</si>
  <si>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</si>
  <si>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</si>
  <si>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</si>
  <si>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</si>
  <si>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</si>
  <si>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</si>
  <si>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</si>
  <si>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</si>
  <si>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</si>
  <si>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</si>
  <si>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</si>
  <si>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</si>
  <si>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</si>
  <si>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</si>
  <si>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</si>
  <si>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</si>
  <si>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</si>
  <si>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</si>
  <si>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</si>
  <si>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</si>
  <si>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</si>
  <si>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</si>
  <si>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</si>
  <si>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</si>
  <si>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</si>
  <si>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</si>
  <si>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</si>
  <si>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</si>
  <si>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</si>
  <si>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</si>
  <si>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</si>
  <si>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</si>
  <si>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</si>
  <si>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</si>
  <si>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</si>
  <si>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</si>
  <si>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</si>
  <si>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</si>
  <si>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</si>
  <si>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</si>
  <si>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</si>
  <si>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</si>
  <si>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</si>
  <si>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</si>
  <si>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</si>
  <si>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</si>
  <si>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</si>
  <si>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</si>
  <si>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</si>
  <si>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</si>
  <si>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</si>
  <si>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</si>
  <si>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</si>
  <si>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</si>
  <si>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</si>
  <si>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</si>
  <si>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</si>
  <si>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</si>
  <si>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</si>
  <si>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</si>
  <si>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</si>
  <si>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</si>
  <si>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</si>
  <si>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</si>
  <si>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</si>
  <si>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</si>
  <si>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</si>
  <si>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</si>
  <si>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</si>
  <si>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</si>
  <si>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</si>
  <si>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</si>
  <si>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</si>
  <si>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</si>
  <si>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</si>
  <si>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</si>
  <si>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</si>
  <si>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</si>
  <si>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</si>
  <si>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</si>
  <si>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</si>
  <si>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</si>
  <si>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</si>
  <si>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</si>
  <si>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</si>
  <si>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</si>
  <si>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</si>
  <si>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</si>
  <si>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</si>
  <si>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</si>
  <si>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</si>
  <si>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</si>
  <si>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</si>
  <si>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</si>
  <si>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</si>
  <si>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</si>
  <si>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</si>
  <si>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</si>
  <si>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</si>
  <si>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</si>
  <si>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</si>
  <si>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</si>
  <si>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</si>
  <si>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</si>
  <si>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</si>
  <si>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</si>
  <si>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</si>
  <si>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</si>
  <si>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</si>
  <si>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</si>
  <si>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</si>
  <si>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</si>
  <si>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</si>
  <si>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</si>
  <si>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</si>
  <si>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</si>
  <si>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</si>
  <si>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</si>
  <si>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</si>
  <si>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</si>
  <si>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</si>
  <si>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</si>
  <si>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</si>
  <si>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</si>
  <si>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</si>
  <si>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</si>
  <si>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</si>
  <si>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</si>
  <si>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</si>
  <si>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</si>
  <si>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</si>
  <si>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</si>
  <si>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</si>
  <si>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</si>
  <si>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</si>
  <si>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</si>
  <si>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</si>
  <si>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</si>
  <si>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</si>
  <si>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</si>
  <si>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</si>
  <si>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</si>
  <si>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</si>
  <si>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</si>
  <si>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</si>
  <si>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</si>
  <si>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</si>
  <si>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</si>
  <si>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</si>
  <si>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</si>
  <si>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</si>
  <si>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</si>
  <si>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</si>
  <si>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</si>
  <si>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</si>
  <si>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</si>
  <si>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</si>
  <si>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</si>
  <si>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</si>
  <si>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</si>
  <si>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</si>
  <si>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</si>
  <si>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</si>
  <si>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</si>
  <si>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</si>
  <si>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</si>
  <si>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</si>
  <si>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</si>
  <si>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</si>
  <si>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</si>
  <si>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</si>
  <si>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</si>
  <si>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</si>
  <si>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</si>
  <si>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</si>
  <si>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</si>
  <si>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</si>
  <si>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</si>
  <si>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</si>
  <si>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</si>
  <si>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</si>
  <si>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</si>
  <si>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</si>
  <si>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</si>
  <si>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</si>
  <si>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</si>
  <si>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</si>
  <si>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</si>
  <si>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</si>
  <si>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</si>
  <si>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</si>
  <si>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</si>
  <si>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</si>
  <si>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</si>
  <si>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</si>
  <si>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</si>
  <si>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</si>
  <si>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</si>
  <si>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</si>
  <si>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</si>
  <si>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</si>
  <si>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</si>
  <si>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</si>
  <si>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</si>
  <si>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</si>
  <si>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</si>
  <si>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</si>
  <si>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</si>
  <si>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</si>
  <si>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</si>
  <si>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</si>
  <si>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</si>
  <si>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</si>
  <si>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</si>
  <si>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</si>
  <si>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</si>
  <si>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</si>
  <si>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</si>
  <si>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</si>
  <si>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</si>
  <si>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</si>
  <si>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</si>
  <si>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</si>
  <si>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</si>
  <si>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</si>
  <si>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</si>
  <si>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</si>
  <si>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</si>
  <si>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</si>
  <si>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</si>
  <si>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</si>
  <si>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</si>
  <si>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</si>
  <si>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</si>
  <si>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</si>
  <si>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</si>
  <si>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</si>
  <si>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</si>
  <si>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</si>
  <si>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</si>
  <si>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</si>
  <si>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</si>
  <si>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</si>
  <si>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</si>
  <si>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</si>
  <si>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</si>
  <si>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</si>
  <si>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</si>
  <si>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</si>
  <si>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</si>
  <si>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</si>
  <si>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</si>
  <si>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</si>
  <si>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</si>
  <si>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</si>
  <si>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</si>
  <si>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</si>
  <si>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</si>
  <si>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</si>
  <si>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</si>
  <si>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</si>
  <si>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</si>
  <si>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</si>
  <si>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</si>
  <si>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</si>
  <si>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</si>
  <si>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</si>
  <si>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</si>
  <si>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</si>
  <si>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</si>
  <si>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</si>
  <si>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</si>
  <si>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</si>
  <si>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</si>
  <si>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</si>
  <si>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</si>
  <si>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</si>
  <si>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</si>
  <si>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</si>
  <si>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</si>
  <si>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</si>
  <si>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</si>
  <si>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</si>
  <si>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</si>
  <si>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</si>
  <si>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</si>
  <si>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</si>
  <si>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</si>
  <si>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</si>
  <si>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</si>
  <si>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</si>
  <si>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</si>
  <si>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</si>
  <si>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</si>
  <si>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</si>
  <si>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</si>
  <si>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</si>
  <si>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</si>
  <si>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</si>
  <si>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</si>
  <si>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</si>
  <si>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</si>
  <si>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</si>
  <si>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</si>
  <si>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</si>
  <si>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</si>
  <si>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</si>
  <si>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</si>
  <si>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</si>
  <si>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</si>
  <si>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</si>
  <si>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</si>
  <si>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</si>
  <si>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</si>
  <si>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</si>
  <si>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</si>
  <si>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</si>
  <si>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</si>
  <si>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</si>
  <si>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</si>
  <si>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</si>
  <si>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</si>
  <si>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</si>
  <si>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</si>
  <si>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</si>
  <si>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</si>
  <si>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</si>
  <si>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</si>
  <si>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</si>
  <si>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</si>
  <si>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</si>
  <si>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</si>
  <si>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</si>
  <si>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</si>
  <si>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</si>
  <si>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</si>
  <si>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</si>
  <si>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</si>
  <si>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</si>
  <si>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</si>
  <si>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</si>
  <si>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</si>
  <si>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</si>
  <si>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</si>
  <si>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</si>
  <si>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</si>
  <si>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</si>
  <si>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</si>
  <si>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</si>
  <si>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</si>
  <si>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</si>
  <si>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</si>
  <si>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</si>
  <si>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</si>
  <si>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</si>
  <si>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</si>
  <si>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</si>
  <si>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</si>
  <si>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</si>
  <si>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</si>
  <si>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</si>
  <si>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</si>
  <si>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</si>
  <si>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</si>
  <si>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</si>
  <si>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</si>
  <si>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</si>
  <si>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</si>
  <si>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</si>
  <si>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</si>
  <si>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</si>
  <si>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</si>
  <si>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</si>
  <si>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</si>
  <si>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</si>
  <si>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</si>
  <si>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</si>
  <si>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</si>
  <si>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</si>
  <si>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</si>
  <si>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</si>
  <si>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</si>
  <si>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</si>
  <si>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</si>
  <si>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</si>
  <si>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</si>
  <si>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</si>
  <si>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مکانیک خودرو کاردانی</t>
  </si>
  <si>
    <t>برنامه ترم بندي رشته  مکانیک خودرو 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</si>
  <si>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</si>
  <si>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</si>
  <si>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</si>
  <si>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 xml:space="preserve">تعداد </t>
  </si>
  <si>
    <t>تعدادساعت</t>
  </si>
  <si>
    <t>نوع درس</t>
  </si>
  <si>
    <t>پيشنياز</t>
  </si>
  <si>
    <t>همنياز</t>
  </si>
  <si>
    <t>نظري</t>
  </si>
  <si>
    <t>عملي</t>
  </si>
  <si>
    <t>واحد</t>
  </si>
  <si>
    <t>جمع</t>
  </si>
  <si>
    <t xml:space="preserve">ترم اول </t>
  </si>
  <si>
    <t>ریاضی عمومی 1</t>
  </si>
  <si>
    <t>پایه</t>
  </si>
  <si>
    <t>فیزیک مکانیک</t>
  </si>
  <si>
    <t>فیزیک حرارت</t>
  </si>
  <si>
    <t>زبان و ادبیات فارسی</t>
  </si>
  <si>
    <t>عمومي</t>
  </si>
  <si>
    <t>اخلاق اسلامی</t>
  </si>
  <si>
    <t>سوخت رسانی موتور های احتراقی</t>
  </si>
  <si>
    <t>تخصصي</t>
  </si>
  <si>
    <t>کارگاه سوخت رسانی موتور های احتراق جرقه ای</t>
  </si>
  <si>
    <t>سوخت رسانی موتور احتراقی</t>
  </si>
  <si>
    <t>کارگاه سوخت رسانی موتور های احتراق تراکمی</t>
  </si>
  <si>
    <t>مبانی برق و الکترونیک وکارگاه</t>
  </si>
  <si>
    <t>ترم دوم</t>
  </si>
  <si>
    <t>ریاضی عمومی 2</t>
  </si>
  <si>
    <t>ریاضی عمومی1</t>
  </si>
  <si>
    <t>استاتیک</t>
  </si>
  <si>
    <t>زبان خارجی</t>
  </si>
  <si>
    <t>هیدرولیک ونیوماتیک و ازمایشگاه</t>
  </si>
  <si>
    <t>الکترونیک کاربردی خودرو کارگاه</t>
  </si>
  <si>
    <t>مبانی برق و الکترونیک و کارگاه</t>
  </si>
  <si>
    <t>هیدرولیک و نیوماتیک</t>
  </si>
  <si>
    <t>کارگاه انتقال قدرت خودرو AMT-DCT1</t>
  </si>
  <si>
    <t>نقشه كشي با رايانه</t>
  </si>
  <si>
    <t xml:space="preserve">  ترم سوم  </t>
  </si>
  <si>
    <t xml:space="preserve">زبان فنی </t>
  </si>
  <si>
    <t>ترمودینامیک</t>
  </si>
  <si>
    <t>دانش خانواده و جمعیت</t>
  </si>
  <si>
    <t>سیستم های ایمنی و رفاه</t>
  </si>
  <si>
    <t>الکترونیک کاربردی</t>
  </si>
  <si>
    <t>کارگاه سیستم ایمنی و رفاه</t>
  </si>
  <si>
    <t>سیستم های رفاهی وایمنی</t>
  </si>
  <si>
    <t>سیستم های هدایت و کنترل خودرو</t>
  </si>
  <si>
    <t>هیدرولیک ونیوماتیک</t>
  </si>
  <si>
    <t>کارگاه سیستم های هدایت و کنترل خودرو</t>
  </si>
  <si>
    <t>سیستم هدایت و کنترل خودرو</t>
  </si>
  <si>
    <t>کارگاه انتقال قدرت 2_CVT</t>
  </si>
  <si>
    <t>كنترل كيفيت قطعات خودرو</t>
  </si>
  <si>
    <t>ترم چهارم</t>
  </si>
  <si>
    <t>مکانیک سیالات</t>
  </si>
  <si>
    <t>نیروی محرکه خودرو</t>
  </si>
  <si>
    <t>کارگاه نیروی محرکه خودرو</t>
  </si>
  <si>
    <t>شبکه های ارتباطی خودرو کارگاه</t>
  </si>
  <si>
    <t>کارافرینی</t>
  </si>
  <si>
    <t>مبانی نظری اسلام</t>
  </si>
  <si>
    <t>روش تحقيق ومهارت ارائه</t>
  </si>
  <si>
    <t>-</t>
  </si>
  <si>
    <t>تربیت بدنی</t>
  </si>
  <si>
    <t>کارآموزی</t>
  </si>
  <si>
    <t>گذراندن دو سوم واحد درسی</t>
  </si>
  <si>
    <t>جمع كل</t>
  </si>
  <si>
    <t>مدیر گروه:</t>
  </si>
  <si>
    <t>رئیس اداره آموزش</t>
  </si>
  <si>
    <t>معاون آموزشی ، پژوهشی و دانشجویی</t>
  </si>
  <si>
    <t>محسن حیدرپور</t>
  </si>
  <si>
    <t>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</si>
</sst>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3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12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21" fillId="0" borderId="0" xfId="42" applyFont="1"/>
    <xf numFmtId="0" fontId="19" fillId="0" borderId="12" xfId="42" applyBorder="1" applyAlignment="1"/>
    <xf numFmtId="0" fontId="19" fillId="0" borderId="0" xfId="42" applyBorder="1" applyAlignment="1"/>
    <xf numFmtId="0" fontId="19" fillId="0" borderId="0" xfId="42" applyBorder="1" applyAlignment="1">
      <alignment horizontal="center" vertical="center"/>
    </xf>
    <xf numFmtId="0" fontId="19" fillId="0" borderId="13" xfId="42" applyBorder="1" applyAlignment="1"/>
    <xf numFmtId="0" fontId="25" fillId="34" borderId="27" xfId="42" applyFont="1" applyFill="1" applyBorder="1" applyAlignment="1">
      <alignment horizontal="center"/>
    </xf>
    <xf numFmtId="0" fontId="25" fillId="34" borderId="16" xfId="42" applyFont="1" applyFill="1" applyBorder="1" applyAlignment="1">
      <alignment horizontal="center" vertical="center"/>
    </xf>
    <xf numFmtId="0" fontId="25" fillId="34" borderId="27" xfId="42" applyFont="1" applyFill="1" applyBorder="1" applyAlignment="1">
      <alignment horizontal="center" vertical="center"/>
    </xf>
    <xf numFmtId="0" fontId="21" fillId="0" borderId="0" xfId="42" applyFont="1" applyAlignment="1">
      <alignment vertical="center"/>
    </xf>
    <xf numFmtId="0" fontId="24" fillId="0" borderId="28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vertical="center"/>
    </xf>
    <xf numFmtId="0" fontId="24" fillId="0" borderId="30" xfId="42" applyFont="1" applyBorder="1" applyAlignment="1">
      <alignment horizont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7" fillId="0" borderId="10" xfId="42" applyFont="1" applyBorder="1" applyAlignment="1">
      <alignment horizontal="center"/>
    </xf>
    <xf numFmtId="0" fontId="24" fillId="0" borderId="30" xfId="42" applyFont="1" applyBorder="1" applyAlignment="1">
      <alignment horizontal="center" vertical="center"/>
    </xf>
    <xf numFmtId="0" fontId="24" fillId="0" borderId="28" xfId="42" applyFont="1" applyBorder="1" applyAlignment="1">
      <alignment horizontal="center"/>
    </xf>
    <xf numFmtId="0" fontId="24" fillId="0" borderId="32" xfId="42" applyFont="1" applyBorder="1" applyAlignment="1">
      <alignment horizontal="center"/>
    </xf>
    <xf numFmtId="0" fontId="25" fillId="0" borderId="32" xfId="42" applyFont="1" applyBorder="1" applyAlignment="1">
      <alignment horizontal="center" vertical="center"/>
    </xf>
    <xf numFmtId="0" fontId="25" fillId="0" borderId="33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7" fillId="0" borderId="33" xfId="42" applyFont="1" applyBorder="1" applyAlignment="1">
      <alignment horizontal="center" vertical="center"/>
    </xf>
    <xf numFmtId="0" fontId="28" fillId="35" borderId="27" xfId="42" applyFont="1" applyFill="1" applyBorder="1" applyAlignment="1">
      <alignment horizontal="center" vertical="center"/>
    </xf>
    <xf numFmtId="0" fontId="27" fillId="35" borderId="23" xfId="42" applyFont="1" applyFill="1" applyBorder="1" applyAlignment="1">
      <alignment vertical="center"/>
    </xf>
    <xf numFmtId="0" fontId="27" fillId="35" borderId="27" xfId="42" applyFont="1" applyFill="1" applyBorder="1" applyAlignment="1">
      <alignment vertical="center"/>
    </xf>
    <xf numFmtId="0" fontId="27" fillId="35" borderId="27" xfId="42" applyFont="1" applyFill="1" applyBorder="1" applyAlignment="1">
      <alignment horizontal="center" vertical="center"/>
    </xf>
    <xf numFmtId="49" fontId="27" fillId="0" borderId="10" xfId="42" applyNumberFormat="1" applyFont="1" applyBorder="1" applyAlignment="1">
      <alignment horizontal="center"/>
    </xf>
    <xf numFmtId="0" fontId="28" fillId="35" borderId="27" xfId="42" applyFont="1" applyFill="1" applyBorder="1" applyAlignment="1">
      <alignment vertical="center"/>
    </xf>
    <xf numFmtId="0" fontId="24" fillId="0" borderId="32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/>
    </xf>
    <xf numFmtId="0" fontId="25" fillId="0" borderId="31" xfId="42" applyFont="1" applyBorder="1" applyAlignment="1">
      <alignment horizontal="center"/>
    </xf>
    <xf numFmtId="0" fontId="27" fillId="0" borderId="31" xfId="42" applyFont="1" applyBorder="1" applyAlignment="1">
      <alignment horizontal="center"/>
    </xf>
    <xf numFmtId="0" fontId="25" fillId="0" borderId="32" xfId="42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27" fillId="0" borderId="33" xfId="42" applyFont="1" applyBorder="1" applyAlignment="1">
      <alignment horizontal="center"/>
    </xf>
    <xf numFmtId="0" fontId="27" fillId="0" borderId="10" xfId="42" applyFont="1" applyBorder="1"/>
    <xf numFmtId="0" fontId="21" fillId="0" borderId="0" xfId="42" applyFont="1" applyAlignment="1">
      <alignment horizontal="center"/>
    </xf>
    <xf numFmtId="0" fontId="26" fillId="0" borderId="0" xfId="42" applyFont="1" applyBorder="1" applyAlignment="1"/>
    <xf numFmtId="0" fontId="28" fillId="0" borderId="0" xfId="42" applyFont="1" applyAlignment="1">
      <alignment vertical="center"/>
    </xf>
    <xf numFmtId="0" fontId="28" fillId="35" borderId="20" xfId="42" applyFont="1" applyFill="1" applyBorder="1" applyAlignment="1">
      <alignment horizontal="center" vertical="center"/>
    </xf>
    <xf numFmtId="0" fontId="27" fillId="35" borderId="27" xfId="42" applyFont="1" applyFill="1" applyBorder="1" applyAlignment="1">
      <alignment horizontal="center"/>
    </xf>
    <xf numFmtId="0" fontId="28" fillId="0" borderId="0" xfId="42" applyFont="1"/>
    <xf numFmtId="0" fontId="29" fillId="0" borderId="28" xfId="42" applyFont="1" applyBorder="1" applyAlignment="1">
      <alignment horizontal="center"/>
    </xf>
    <xf numFmtId="164" fontId="29" fillId="0" borderId="31" xfId="42" applyNumberFormat="1" applyFont="1" applyBorder="1" applyAlignment="1">
      <alignment horizontal="center" vertical="center"/>
    </xf>
    <xf numFmtId="0" fontId="29" fillId="0" borderId="31" xfId="42" applyFont="1" applyBorder="1" applyAlignment="1">
      <alignment horizontal="center" vertical="center"/>
    </xf>
    <xf numFmtId="0" fontId="21" fillId="0" borderId="36" xfId="42" applyFont="1" applyBorder="1" applyAlignment="1">
      <alignment horizontal="center" vertical="center"/>
    </xf>
    <xf numFmtId="0" fontId="27" fillId="36" borderId="27" xfId="42" applyFont="1" applyFill="1" applyBorder="1"/>
    <xf numFmtId="0" fontId="21" fillId="0" borderId="14" xfId="42" applyFont="1" applyBorder="1"/>
    <xf numFmtId="0" fontId="21" fillId="0" borderId="0" xfId="42" applyFont="1" applyAlignment="1"/>
    <xf numFmtId="0" fontId="21" fillId="0" borderId="0" xfId="42" applyFont="1" applyAlignment="1">
      <alignment horizontal="center" vertical="center"/>
    </xf>
    <xf numFmtId="0" fontId="30" fillId="0" borderId="0" xfId="42" applyFont="1"/>
    <xf numFmtId="0" fontId="21" fillId="0" borderId="22" xfId="42" applyFont="1" applyBorder="1" applyAlignment="1"/>
    <xf numFmtId="0" fontId="21" fillId="0" borderId="22" xfId="42" applyFont="1" applyBorder="1"/>
    <xf numFmtId="0" fontId="21" fillId="0" borderId="22" xfId="42" applyFont="1" applyBorder="1" applyAlignment="1">
      <alignment horizontal="center" vertical="center"/>
    </xf>
    <xf numFmtId="0" fontId="21" fillId="0" borderId="23" xfId="42" applyFont="1" applyBorder="1"/>
    <xf numFmtId="0" fontId="21" fillId="0" borderId="34" xfId="42" applyFont="1" applyBorder="1"/>
    <xf numFmtId="0" fontId="21" fillId="0" borderId="19" xfId="42" applyFont="1" applyBorder="1"/>
    <xf numFmtId="0" fontId="21" fillId="0" borderId="21" xfId="42" applyFont="1" applyBorder="1"/>
    <xf numFmtId="0" fontId="21" fillId="0" borderId="0" xfId="42" applyFont="1" applyBorder="1" applyAlignment="1"/>
    <xf numFmtId="0" fontId="21" fillId="0" borderId="0" xfId="42" applyFont="1" applyBorder="1"/>
    <xf numFmtId="0" fontId="21" fillId="0" borderId="0" xfId="42" applyFont="1" applyBorder="1" applyAlignment="1">
      <alignment horizontal="center" vertical="center"/>
    </xf>
    <xf numFmtId="0" fontId="21" fillId="0" borderId="13" xfId="42" applyFont="1" applyBorder="1"/>
    <xf numFmtId="0" fontId="21" fillId="0" borderId="12" xfId="42" applyFont="1" applyBorder="1"/>
    <xf numFmtId="0" fontId="20" fillId="0" borderId="0" xfId="42" applyFont="1" applyBorder="1" applyAlignment="1">
      <alignment horizontal="center"/>
    </xf>
    <xf numFmtId="0" fontId="21" fillId="0" borderId="15" xfId="42" applyFont="1" applyBorder="1" applyAlignment="1"/>
    <xf numFmtId="0" fontId="21" fillId="0" borderId="15" xfId="42" applyFont="1" applyBorder="1"/>
    <xf numFmtId="0" fontId="21" fillId="0" borderId="15" xfId="42" applyFont="1" applyBorder="1" applyAlignment="1">
      <alignment horizontal="center" vertical="center"/>
    </xf>
    <xf numFmtId="0" fontId="21" fillId="0" borderId="16" xfId="42" applyFont="1" applyBorder="1"/>
    <xf numFmtId="0" fontId="26" fillId="0" borderId="0" xfId="42" applyFont="1" applyBorder="1" applyAlignment="1">
      <alignment horizontal="center"/>
    </xf>
    <xf numFmtId="0" fontId="18" fillId="0" borderId="11" xfId="0" applyFont="1" applyBorder="1" applyAlignment="1">
      <alignment horizontal="center" vertical="center" readingOrder="2"/>
    </xf>
    <xf numFmtId="0" fontId="26" fillId="34" borderId="20" xfId="42" applyFont="1" applyFill="1" applyBorder="1" applyAlignment="1">
      <alignment horizontal="center" vertical="center" textRotation="180"/>
    </xf>
    <xf numFmtId="0" fontId="26" fillId="34" borderId="29" xfId="42" applyFont="1" applyFill="1" applyBorder="1" applyAlignment="1">
      <alignment horizontal="center" vertical="center" textRotation="180"/>
    </xf>
    <xf numFmtId="0" fontId="26" fillId="34" borderId="26" xfId="42" applyFont="1" applyFill="1" applyBorder="1" applyAlignment="1">
      <alignment horizontal="center" vertical="center" textRotation="180"/>
    </xf>
    <xf numFmtId="0" fontId="24" fillId="35" borderId="22" xfId="42" applyFont="1" applyFill="1" applyBorder="1" applyAlignment="1">
      <alignment horizontal="center" vertical="center"/>
    </xf>
    <xf numFmtId="0" fontId="24" fillId="35" borderId="23" xfId="42" applyFont="1" applyFill="1" applyBorder="1" applyAlignment="1">
      <alignment horizontal="center" vertical="center"/>
    </xf>
    <xf numFmtId="0" fontId="24" fillId="35" borderId="34" xfId="42" applyFont="1" applyFill="1" applyBorder="1" applyAlignment="1">
      <alignment horizontal="center" vertical="center"/>
    </xf>
    <xf numFmtId="0" fontId="24" fillId="35" borderId="19" xfId="42" applyFont="1" applyFill="1" applyBorder="1" applyAlignment="1">
      <alignment horizontal="center" vertical="center"/>
    </xf>
    <xf numFmtId="0" fontId="20" fillId="0" borderId="35" xfId="42" applyFont="1" applyBorder="1" applyAlignment="1">
      <alignment horizontal="center"/>
    </xf>
    <xf numFmtId="0" fontId="20" fillId="0" borderId="22" xfId="42" applyFont="1" applyBorder="1" applyAlignment="1">
      <alignment horizontal="center"/>
    </xf>
    <xf numFmtId="0" fontId="20" fillId="0" borderId="23" xfId="42" applyFont="1" applyBorder="1" applyAlignment="1">
      <alignment horizontal="center"/>
    </xf>
    <xf numFmtId="0" fontId="20" fillId="0" borderId="12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2" fillId="34" borderId="17" xfId="42" applyFont="1" applyFill="1" applyBorder="1" applyAlignment="1">
      <alignment horizontal="center"/>
    </xf>
    <xf numFmtId="0" fontId="22" fillId="34" borderId="24" xfId="42" applyFont="1" applyFill="1" applyBorder="1" applyAlignment="1">
      <alignment horizontal="center"/>
    </xf>
    <xf numFmtId="0" fontId="22" fillId="34" borderId="18" xfId="42" applyFont="1" applyFill="1" applyBorder="1" applyAlignment="1">
      <alignment horizontal="center" vertical="center" wrapText="1"/>
    </xf>
    <xf numFmtId="0" fontId="22" fillId="34" borderId="25" xfId="42" applyFont="1" applyFill="1" applyBorder="1" applyAlignment="1">
      <alignment horizontal="center" vertical="center" wrapText="1"/>
    </xf>
    <xf numFmtId="0" fontId="23" fillId="34" borderId="19" xfId="42" applyFont="1" applyFill="1" applyBorder="1" applyAlignment="1">
      <alignment horizontal="center" vertical="center" wrapText="1"/>
    </xf>
    <xf numFmtId="0" fontId="23" fillId="34" borderId="16" xfId="42" applyFont="1" applyFill="1" applyBorder="1" applyAlignment="1">
      <alignment horizontal="center" vertical="center" wrapText="1"/>
    </xf>
    <xf numFmtId="0" fontId="24" fillId="34" borderId="20" xfId="42" applyFont="1" applyFill="1" applyBorder="1" applyAlignment="1">
      <alignment horizontal="center" vertical="center"/>
    </xf>
    <xf numFmtId="0" fontId="24" fillId="34" borderId="26" xfId="42" applyFont="1" applyFill="1" applyBorder="1" applyAlignment="1">
      <alignment horizontal="center" vertical="center"/>
    </xf>
    <xf numFmtId="0" fontId="24" fillId="34" borderId="21" xfId="42" applyFont="1" applyFill="1" applyBorder="1" applyAlignment="1">
      <alignment horizontal="center"/>
    </xf>
    <xf numFmtId="0" fontId="24" fillId="34" borderId="22" xfId="42" applyFont="1" applyFill="1" applyBorder="1" applyAlignment="1">
      <alignment horizontal="center"/>
    </xf>
    <xf numFmtId="0" fontId="24" fillId="34" borderId="23" xfId="42" applyFont="1" applyFill="1" applyBorder="1" applyAlignment="1">
      <alignment horizontal="center"/>
    </xf>
    <xf numFmtId="0" fontId="24" fillId="34" borderId="21" xfId="42" applyFont="1" applyFill="1" applyBorder="1" applyAlignment="1">
      <alignment horizontal="center" vertical="center"/>
    </xf>
    <xf numFmtId="0" fontId="24" fillId="34" borderId="22" xfId="42" applyFont="1" applyFill="1" applyBorder="1" applyAlignment="1">
      <alignment horizontal="center" vertical="center"/>
    </xf>
    <xf numFmtId="0" fontId="24" fillId="34" borderId="23" xfId="42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81" t="s">
        <v>490</v>
      </c>
      <c r="B1" s="81"/>
      <c r="C1" s="81"/>
      <c r="D1" s="81"/>
      <c r="E1" s="81"/>
      <c r="F1" s="81"/>
      <c r="G1" s="81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61101"/>
        <filter val="61102"/>
        <filter val="61103"/>
        <filter val="61104"/>
        <filter val="61105"/>
        <filter val="61106"/>
        <filter val="61107"/>
        <filter val="61108"/>
        <filter val="61110"/>
        <filter val="61112"/>
        <filter val="61113"/>
        <filter val="61114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81" t="s">
        <v>490</v>
      </c>
      <c r="B1" s="81"/>
      <c r="C1" s="81"/>
      <c r="D1" s="81"/>
      <c r="E1" s="81"/>
      <c r="F1" s="81"/>
      <c r="G1" s="81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61201"/>
        <filter val="61202"/>
        <filter val="61203"/>
        <filter val="61204"/>
        <filter val="61205"/>
        <filter val="61206"/>
        <filter val="61207"/>
        <filter val="61208"/>
        <filter val="61209"/>
        <filter val="61210"/>
        <filter val="61211"/>
        <filter val="612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81" t="s">
        <v>490</v>
      </c>
      <c r="B1" s="81"/>
      <c r="C1" s="81"/>
      <c r="D1" s="81"/>
      <c r="E1" s="81"/>
      <c r="F1" s="81"/>
      <c r="G1" s="81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61301"/>
        <filter val="61302"/>
        <filter val="61303"/>
        <filter val="61304"/>
        <filter val="61305"/>
        <filter val="61306"/>
        <filter val="61307"/>
        <filter val="61308"/>
        <filter val="61309"/>
        <filter val="61310"/>
        <filter val="61311"/>
        <filter val="613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81" t="s">
        <v>490</v>
      </c>
      <c r="B1" s="81"/>
      <c r="C1" s="81"/>
      <c r="D1" s="81"/>
      <c r="E1" s="81"/>
      <c r="F1" s="81"/>
      <c r="G1" s="81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61401"/>
        <filter val="61402"/>
        <filter val="61403"/>
        <filter val="61404"/>
        <filter val="61405"/>
        <filter val="61406"/>
        <filter val="61407"/>
        <filter val="61408"/>
        <filter val="61409"/>
        <filter val="61410"/>
        <filter val="61411"/>
        <filter val="614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rightToLeft="1" zoomScale="130" zoomScaleNormal="130" workbookViewId="0">
      <selection activeCell="B1" sqref="B1:N2"/>
    </sheetView>
  </sheetViews>
  <sheetFormatPr defaultColWidth="8" defaultRowHeight="15.75" x14ac:dyDescent="0.4"/>
  <cols>
    <col min="1" max="1" width="1.625" style="4" customWidth="1"/>
    <col min="2" max="2" width="4.875" style="4" customWidth="1"/>
    <col min="3" max="3" width="8.125" style="60" customWidth="1"/>
    <col min="4" max="4" width="6.75" style="4" hidden="1" customWidth="1"/>
    <col min="5" max="5" width="20.75" style="4" customWidth="1"/>
    <col min="6" max="6" width="3.875" style="4" hidden="1" customWidth="1"/>
    <col min="7" max="7" width="4.125" style="4" hidden="1" customWidth="1"/>
    <col min="8" max="8" width="3.625" style="61" customWidth="1"/>
    <col min="9" max="9" width="5" style="61" customWidth="1"/>
    <col min="10" max="11" width="4.375" style="61" customWidth="1"/>
    <col min="12" max="12" width="5.25" style="4" customWidth="1"/>
    <col min="13" max="13" width="10.625" style="4" customWidth="1"/>
    <col min="14" max="14" width="10.25" style="4" customWidth="1"/>
    <col min="15" max="15" width="5" style="4" customWidth="1"/>
    <col min="16" max="16384" width="8" style="4"/>
  </cols>
  <sheetData>
    <row r="1" spans="2:42" ht="15.75" customHeight="1" x14ac:dyDescent="0.4">
      <c r="B1" s="92" t="s">
        <v>491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2:42" ht="14.25" customHeight="1" thickBot="1" x14ac:dyDescent="0.4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2:42" ht="16.5" hidden="1" customHeight="1" thickBot="1" x14ac:dyDescent="0.45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N3" s="8"/>
    </row>
    <row r="4" spans="2:42" ht="16.5" customHeight="1" thickBot="1" x14ac:dyDescent="0.45">
      <c r="B4" s="98" t="s">
        <v>492</v>
      </c>
      <c r="C4" s="100" t="s">
        <v>493</v>
      </c>
      <c r="D4" s="102" t="s">
        <v>494</v>
      </c>
      <c r="E4" s="104" t="s">
        <v>1</v>
      </c>
      <c r="F4" s="106" t="s">
        <v>495</v>
      </c>
      <c r="G4" s="107"/>
      <c r="H4" s="108"/>
      <c r="I4" s="109" t="s">
        <v>496</v>
      </c>
      <c r="J4" s="110"/>
      <c r="K4" s="111"/>
      <c r="L4" s="104" t="s">
        <v>497</v>
      </c>
      <c r="M4" s="104" t="s">
        <v>498</v>
      </c>
      <c r="N4" s="104" t="s">
        <v>499</v>
      </c>
    </row>
    <row r="5" spans="2:42" ht="15" customHeight="1" thickBot="1" x14ac:dyDescent="0.45">
      <c r="B5" s="99"/>
      <c r="C5" s="101"/>
      <c r="D5" s="103"/>
      <c r="E5" s="105"/>
      <c r="F5" s="9" t="s">
        <v>500</v>
      </c>
      <c r="G5" s="9" t="s">
        <v>501</v>
      </c>
      <c r="H5" s="10" t="s">
        <v>502</v>
      </c>
      <c r="I5" s="11" t="s">
        <v>500</v>
      </c>
      <c r="J5" s="11" t="s">
        <v>501</v>
      </c>
      <c r="K5" s="11" t="s">
        <v>503</v>
      </c>
      <c r="L5" s="105"/>
      <c r="M5" s="105"/>
      <c r="N5" s="105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2:42" s="12" customFormat="1" ht="12.95" customHeight="1" x14ac:dyDescent="0.2">
      <c r="B6" s="82" t="s">
        <v>504</v>
      </c>
      <c r="C6" s="13">
        <v>9991001</v>
      </c>
      <c r="D6" s="14">
        <v>7103</v>
      </c>
      <c r="E6" s="15" t="s">
        <v>505</v>
      </c>
      <c r="F6" s="16">
        <v>3</v>
      </c>
      <c r="G6" s="16">
        <v>0</v>
      </c>
      <c r="H6" s="16">
        <v>3</v>
      </c>
      <c r="I6" s="16">
        <v>48</v>
      </c>
      <c r="J6" s="16">
        <v>0</v>
      </c>
      <c r="K6" s="16">
        <v>48</v>
      </c>
      <c r="L6" s="17" t="s">
        <v>506</v>
      </c>
      <c r="M6" s="18"/>
      <c r="N6" s="18"/>
    </row>
    <row r="7" spans="2:42" s="12" customFormat="1" ht="12.95" customHeight="1" x14ac:dyDescent="0.2">
      <c r="B7" s="83"/>
      <c r="C7" s="13">
        <v>9991011</v>
      </c>
      <c r="D7" s="14">
        <v>1731</v>
      </c>
      <c r="E7" s="15" t="s">
        <v>507</v>
      </c>
      <c r="F7" s="16">
        <v>2</v>
      </c>
      <c r="G7" s="16"/>
      <c r="H7" s="16">
        <v>2</v>
      </c>
      <c r="I7" s="16">
        <v>32</v>
      </c>
      <c r="J7" s="16">
        <v>0</v>
      </c>
      <c r="K7" s="16">
        <v>32</v>
      </c>
      <c r="L7" s="17" t="s">
        <v>506</v>
      </c>
      <c r="M7" s="18"/>
      <c r="N7" s="18"/>
    </row>
    <row r="8" spans="2:42" s="12" customFormat="1" ht="12.95" customHeight="1" x14ac:dyDescent="0.35">
      <c r="B8" s="83"/>
      <c r="C8" s="19">
        <v>9991009</v>
      </c>
      <c r="D8" s="20">
        <v>9520</v>
      </c>
      <c r="E8" s="21" t="s">
        <v>508</v>
      </c>
      <c r="F8" s="22">
        <v>3</v>
      </c>
      <c r="G8" s="22">
        <v>0</v>
      </c>
      <c r="H8" s="22">
        <v>2</v>
      </c>
      <c r="I8" s="22">
        <v>32</v>
      </c>
      <c r="J8" s="22">
        <v>0</v>
      </c>
      <c r="K8" s="22">
        <v>32</v>
      </c>
      <c r="L8" s="23" t="s">
        <v>506</v>
      </c>
      <c r="M8" s="23"/>
      <c r="N8" s="23"/>
    </row>
    <row r="9" spans="2:42" s="12" customFormat="1" ht="12.95" customHeight="1" x14ac:dyDescent="0.2">
      <c r="B9" s="83"/>
      <c r="C9" s="13">
        <v>9118</v>
      </c>
      <c r="D9" s="14">
        <v>1700</v>
      </c>
      <c r="E9" s="15" t="s">
        <v>509</v>
      </c>
      <c r="F9" s="16">
        <v>3</v>
      </c>
      <c r="G9" s="16"/>
      <c r="H9" s="16">
        <v>3</v>
      </c>
      <c r="I9" s="16">
        <v>48</v>
      </c>
      <c r="J9" s="16">
        <v>0</v>
      </c>
      <c r="K9" s="16">
        <v>48</v>
      </c>
      <c r="L9" s="17" t="s">
        <v>510</v>
      </c>
      <c r="M9" s="17"/>
      <c r="N9" s="17"/>
    </row>
    <row r="10" spans="2:42" s="12" customFormat="1" ht="12.95" customHeight="1" x14ac:dyDescent="0.35">
      <c r="B10" s="83"/>
      <c r="C10" s="13">
        <v>9107</v>
      </c>
      <c r="D10" s="24">
        <v>6305</v>
      </c>
      <c r="E10" s="25" t="s">
        <v>511</v>
      </c>
      <c r="F10" s="16">
        <v>0</v>
      </c>
      <c r="G10" s="16">
        <v>1</v>
      </c>
      <c r="H10" s="16">
        <v>2</v>
      </c>
      <c r="I10" s="16">
        <v>32</v>
      </c>
      <c r="J10" s="16">
        <v>0</v>
      </c>
      <c r="K10" s="16">
        <v>32</v>
      </c>
      <c r="L10" s="26" t="s">
        <v>510</v>
      </c>
      <c r="M10" s="17"/>
      <c r="N10" s="17"/>
    </row>
    <row r="11" spans="2:42" s="12" customFormat="1" ht="12.95" customHeight="1" x14ac:dyDescent="0.2">
      <c r="B11" s="83"/>
      <c r="C11" s="13">
        <v>3242017</v>
      </c>
      <c r="D11" s="14">
        <v>9868</v>
      </c>
      <c r="E11" s="15" t="s">
        <v>512</v>
      </c>
      <c r="F11" s="16">
        <v>2</v>
      </c>
      <c r="G11" s="16">
        <v>0</v>
      </c>
      <c r="H11" s="16">
        <v>2</v>
      </c>
      <c r="I11" s="16">
        <v>32</v>
      </c>
      <c r="J11" s="16">
        <v>0</v>
      </c>
      <c r="K11" s="16">
        <v>32</v>
      </c>
      <c r="L11" s="17" t="s">
        <v>513</v>
      </c>
      <c r="M11" s="17"/>
      <c r="N11" s="17"/>
    </row>
    <row r="12" spans="2:42" s="12" customFormat="1" ht="12.95" customHeight="1" x14ac:dyDescent="0.2">
      <c r="B12" s="83"/>
      <c r="C12" s="27">
        <v>3242022</v>
      </c>
      <c r="D12" s="20">
        <v>7102</v>
      </c>
      <c r="E12" s="21" t="s">
        <v>514</v>
      </c>
      <c r="F12" s="22">
        <v>3</v>
      </c>
      <c r="G12" s="22"/>
      <c r="H12" s="22">
        <v>1</v>
      </c>
      <c r="I12" s="22">
        <v>0</v>
      </c>
      <c r="J12" s="22">
        <v>64</v>
      </c>
      <c r="K12" s="22">
        <v>64</v>
      </c>
      <c r="L12" s="23" t="s">
        <v>513</v>
      </c>
      <c r="M12" s="23"/>
      <c r="N12" s="23" t="s">
        <v>515</v>
      </c>
    </row>
    <row r="13" spans="2:42" s="12" customFormat="1" ht="13.5" customHeight="1" x14ac:dyDescent="0.35">
      <c r="B13" s="83"/>
      <c r="C13" s="28">
        <v>3242137</v>
      </c>
      <c r="D13" s="14">
        <v>8686</v>
      </c>
      <c r="E13" s="15" t="s">
        <v>516</v>
      </c>
      <c r="F13" s="16">
        <v>2</v>
      </c>
      <c r="G13" s="16">
        <v>0</v>
      </c>
      <c r="H13" s="16">
        <v>1</v>
      </c>
      <c r="I13" s="16">
        <v>0</v>
      </c>
      <c r="J13" s="16">
        <v>64</v>
      </c>
      <c r="K13" s="16">
        <v>64</v>
      </c>
      <c r="L13" s="17" t="s">
        <v>513</v>
      </c>
      <c r="M13" s="17"/>
      <c r="N13" s="17" t="s">
        <v>515</v>
      </c>
    </row>
    <row r="14" spans="2:42" ht="12.95" customHeight="1" thickBot="1" x14ac:dyDescent="0.45">
      <c r="B14" s="84"/>
      <c r="C14" s="29">
        <v>3242019</v>
      </c>
      <c r="D14" s="30">
        <v>1726</v>
      </c>
      <c r="E14" s="31" t="s">
        <v>517</v>
      </c>
      <c r="F14" s="32">
        <v>2</v>
      </c>
      <c r="G14" s="32">
        <v>0</v>
      </c>
      <c r="H14" s="32">
        <v>2</v>
      </c>
      <c r="I14" s="32">
        <v>16</v>
      </c>
      <c r="J14" s="32">
        <v>64</v>
      </c>
      <c r="K14" s="32">
        <v>80</v>
      </c>
      <c r="L14" s="33" t="s">
        <v>513</v>
      </c>
      <c r="M14" s="33"/>
      <c r="N14" s="33"/>
    </row>
    <row r="15" spans="2:42" ht="12.95" customHeight="1" thickBot="1" x14ac:dyDescent="0.45">
      <c r="B15" s="82" t="s">
        <v>518</v>
      </c>
      <c r="C15" s="85" t="s">
        <v>503</v>
      </c>
      <c r="D15" s="85"/>
      <c r="E15" s="86"/>
      <c r="F15" s="34">
        <f>SUM(F6:F12)</f>
        <v>16</v>
      </c>
      <c r="G15" s="34">
        <f>SUM(G6:G12)</f>
        <v>1</v>
      </c>
      <c r="H15" s="34">
        <f>SUM(H6:H14)</f>
        <v>18</v>
      </c>
      <c r="I15" s="34">
        <f>SUM(I6:I14)</f>
        <v>240</v>
      </c>
      <c r="J15" s="34">
        <f>SUM(J6:J14)</f>
        <v>192</v>
      </c>
      <c r="K15" s="34">
        <f>SUM(K6:K14)</f>
        <v>432</v>
      </c>
      <c r="L15" s="35"/>
      <c r="M15" s="36"/>
      <c r="N15" s="37"/>
    </row>
    <row r="16" spans="2:42" ht="12.95" customHeight="1" x14ac:dyDescent="0.4">
      <c r="B16" s="83"/>
      <c r="C16" s="28">
        <v>9991007</v>
      </c>
      <c r="D16" s="14">
        <v>9504</v>
      </c>
      <c r="E16" s="15" t="s">
        <v>519</v>
      </c>
      <c r="F16" s="16"/>
      <c r="G16" s="16">
        <v>1</v>
      </c>
      <c r="H16" s="16">
        <v>2</v>
      </c>
      <c r="I16" s="16">
        <v>32</v>
      </c>
      <c r="J16" s="16">
        <f>SUM(S8)</f>
        <v>0</v>
      </c>
      <c r="K16" s="16">
        <v>32</v>
      </c>
      <c r="L16" s="17" t="s">
        <v>506</v>
      </c>
      <c r="M16" s="17" t="s">
        <v>520</v>
      </c>
      <c r="N16" s="17"/>
    </row>
    <row r="17" spans="2:14" ht="12.95" customHeight="1" x14ac:dyDescent="0.4">
      <c r="B17" s="83"/>
      <c r="C17" s="28">
        <v>3242014</v>
      </c>
      <c r="D17" s="24">
        <v>9514</v>
      </c>
      <c r="E17" s="25" t="s">
        <v>521</v>
      </c>
      <c r="F17" s="16">
        <v>2</v>
      </c>
      <c r="G17" s="16"/>
      <c r="H17" s="16">
        <v>3</v>
      </c>
      <c r="I17" s="16">
        <v>48</v>
      </c>
      <c r="J17" s="16">
        <v>0</v>
      </c>
      <c r="K17" s="16">
        <v>48</v>
      </c>
      <c r="L17" s="26" t="s">
        <v>513</v>
      </c>
      <c r="M17" s="26" t="s">
        <v>507</v>
      </c>
      <c r="N17" s="17"/>
    </row>
    <row r="18" spans="2:14" ht="12.95" customHeight="1" x14ac:dyDescent="0.4">
      <c r="B18" s="83"/>
      <c r="C18" s="28">
        <v>9101</v>
      </c>
      <c r="D18" s="14">
        <v>1066</v>
      </c>
      <c r="E18" s="15" t="s">
        <v>522</v>
      </c>
      <c r="F18" s="16">
        <v>2</v>
      </c>
      <c r="G18" s="16">
        <v>0</v>
      </c>
      <c r="H18" s="16">
        <v>3</v>
      </c>
      <c r="I18" s="16">
        <v>48</v>
      </c>
      <c r="J18" s="16">
        <v>0</v>
      </c>
      <c r="K18" s="16">
        <v>48</v>
      </c>
      <c r="L18" s="17" t="s">
        <v>510</v>
      </c>
      <c r="M18" s="17"/>
      <c r="N18" s="17"/>
    </row>
    <row r="19" spans="2:14" ht="12.95" customHeight="1" x14ac:dyDescent="0.4">
      <c r="B19" s="83"/>
      <c r="C19" s="28">
        <v>3242015</v>
      </c>
      <c r="D19" s="24">
        <v>9863</v>
      </c>
      <c r="E19" s="25" t="s">
        <v>523</v>
      </c>
      <c r="F19" s="16">
        <v>3</v>
      </c>
      <c r="G19" s="16"/>
      <c r="H19" s="16">
        <v>3</v>
      </c>
      <c r="I19" s="16">
        <v>32</v>
      </c>
      <c r="J19" s="16">
        <v>32</v>
      </c>
      <c r="K19" s="16">
        <v>64</v>
      </c>
      <c r="L19" s="26" t="s">
        <v>513</v>
      </c>
      <c r="M19" s="38"/>
      <c r="N19" s="26"/>
    </row>
    <row r="20" spans="2:14" ht="15" customHeight="1" x14ac:dyDescent="0.4">
      <c r="B20" s="83"/>
      <c r="C20" s="28">
        <v>3242020</v>
      </c>
      <c r="D20" s="14">
        <v>17528</v>
      </c>
      <c r="E20" s="15" t="s">
        <v>524</v>
      </c>
      <c r="F20" s="16">
        <v>2</v>
      </c>
      <c r="G20" s="16">
        <v>0</v>
      </c>
      <c r="H20" s="16">
        <v>2</v>
      </c>
      <c r="I20" s="16">
        <v>32</v>
      </c>
      <c r="J20" s="16">
        <v>0</v>
      </c>
      <c r="K20" s="16">
        <v>80</v>
      </c>
      <c r="L20" s="17" t="s">
        <v>513</v>
      </c>
      <c r="M20" s="17" t="s">
        <v>525</v>
      </c>
      <c r="N20" s="17"/>
    </row>
    <row r="21" spans="2:14" ht="12.95" customHeight="1" x14ac:dyDescent="0.4">
      <c r="B21" s="83"/>
      <c r="C21" s="28">
        <v>3242023</v>
      </c>
      <c r="D21" s="14">
        <v>9869</v>
      </c>
      <c r="E21" s="15" t="s">
        <v>460</v>
      </c>
      <c r="F21" s="16">
        <v>0</v>
      </c>
      <c r="G21" s="16">
        <v>1</v>
      </c>
      <c r="H21" s="16">
        <v>2</v>
      </c>
      <c r="I21" s="16">
        <v>32</v>
      </c>
      <c r="J21" s="16">
        <v>0</v>
      </c>
      <c r="K21" s="16">
        <v>32</v>
      </c>
      <c r="L21" s="17" t="s">
        <v>513</v>
      </c>
      <c r="M21" s="17"/>
      <c r="N21" s="17" t="s">
        <v>526</v>
      </c>
    </row>
    <row r="22" spans="2:14" ht="12.95" customHeight="1" x14ac:dyDescent="0.4">
      <c r="B22" s="83"/>
      <c r="C22" s="28">
        <v>3242024</v>
      </c>
      <c r="D22" s="14">
        <v>6299</v>
      </c>
      <c r="E22" s="15" t="s">
        <v>527</v>
      </c>
      <c r="F22" s="16">
        <v>2</v>
      </c>
      <c r="G22" s="16">
        <v>0</v>
      </c>
      <c r="H22" s="16">
        <v>1</v>
      </c>
      <c r="I22" s="16">
        <v>0</v>
      </c>
      <c r="J22" s="16">
        <v>48</v>
      </c>
      <c r="K22" s="16">
        <v>64</v>
      </c>
      <c r="L22" s="17" t="s">
        <v>513</v>
      </c>
      <c r="M22" s="17"/>
      <c r="N22" s="17" t="s">
        <v>460</v>
      </c>
    </row>
    <row r="23" spans="2:14" s="12" customFormat="1" ht="15" customHeight="1" thickBot="1" x14ac:dyDescent="0.4">
      <c r="B23" s="84"/>
      <c r="C23" s="28"/>
      <c r="D23" s="24">
        <v>6310</v>
      </c>
      <c r="E23" s="25" t="s">
        <v>528</v>
      </c>
      <c r="F23" s="16">
        <v>2</v>
      </c>
      <c r="G23" s="16"/>
      <c r="H23" s="16">
        <v>2</v>
      </c>
      <c r="I23" s="16">
        <v>16</v>
      </c>
      <c r="J23" s="16">
        <v>48</v>
      </c>
      <c r="K23" s="16">
        <v>64</v>
      </c>
      <c r="L23" s="26">
        <v>0</v>
      </c>
      <c r="M23" s="26"/>
      <c r="N23" s="26"/>
    </row>
    <row r="24" spans="2:14" ht="12.95" customHeight="1" thickBot="1" x14ac:dyDescent="0.45">
      <c r="B24" s="82" t="s">
        <v>529</v>
      </c>
      <c r="C24" s="85" t="s">
        <v>503</v>
      </c>
      <c r="D24" s="85"/>
      <c r="E24" s="86"/>
      <c r="F24" s="39">
        <f>SUM(F14:F22)</f>
        <v>29</v>
      </c>
      <c r="G24" s="39">
        <f>SUM(G14:G22)</f>
        <v>3</v>
      </c>
      <c r="H24" s="34">
        <f>SUM(H16:H23)</f>
        <v>18</v>
      </c>
      <c r="I24" s="34">
        <f>SUM(I16:I23)</f>
        <v>240</v>
      </c>
      <c r="J24" s="34">
        <f>SUM(J17:J23)</f>
        <v>128</v>
      </c>
      <c r="K24" s="34">
        <f>SUM(K16:K23)</f>
        <v>432</v>
      </c>
      <c r="L24" s="36"/>
      <c r="M24" s="36"/>
      <c r="N24" s="37"/>
    </row>
    <row r="25" spans="2:14" ht="12.95" customHeight="1" x14ac:dyDescent="0.4">
      <c r="B25" s="83"/>
      <c r="C25" s="28">
        <v>3242170</v>
      </c>
      <c r="D25" s="24">
        <v>9862</v>
      </c>
      <c r="E25" s="25" t="s">
        <v>297</v>
      </c>
      <c r="F25" s="16">
        <v>0</v>
      </c>
      <c r="G25" s="16">
        <v>1</v>
      </c>
      <c r="H25" s="16">
        <v>2</v>
      </c>
      <c r="I25" s="16">
        <v>32</v>
      </c>
      <c r="J25" s="16">
        <v>0</v>
      </c>
      <c r="K25" s="16">
        <v>32</v>
      </c>
      <c r="L25" s="26" t="s">
        <v>513</v>
      </c>
      <c r="M25" s="26" t="s">
        <v>521</v>
      </c>
      <c r="N25" s="26"/>
    </row>
    <row r="26" spans="2:14" ht="12.95" customHeight="1" x14ac:dyDescent="0.4">
      <c r="B26" s="83"/>
      <c r="C26" s="40">
        <v>3242017</v>
      </c>
      <c r="D26" s="30">
        <v>9521</v>
      </c>
      <c r="E26" s="31" t="s">
        <v>530</v>
      </c>
      <c r="F26" s="32">
        <v>2</v>
      </c>
      <c r="G26" s="32"/>
      <c r="H26" s="32">
        <v>2</v>
      </c>
      <c r="I26" s="32">
        <v>32</v>
      </c>
      <c r="J26" s="32">
        <v>0</v>
      </c>
      <c r="K26" s="32">
        <v>32</v>
      </c>
      <c r="L26" s="33" t="s">
        <v>513</v>
      </c>
      <c r="M26" s="33" t="s">
        <v>522</v>
      </c>
      <c r="N26" s="33"/>
    </row>
    <row r="27" spans="2:14" ht="12.95" customHeight="1" x14ac:dyDescent="0.4">
      <c r="B27" s="83"/>
      <c r="C27" s="28">
        <v>3242016</v>
      </c>
      <c r="D27" s="24">
        <v>6297</v>
      </c>
      <c r="E27" s="25" t="s">
        <v>531</v>
      </c>
      <c r="F27" s="16">
        <v>3</v>
      </c>
      <c r="G27" s="16"/>
      <c r="H27" s="16">
        <v>2</v>
      </c>
      <c r="I27" s="16">
        <v>32</v>
      </c>
      <c r="J27" s="16">
        <v>0</v>
      </c>
      <c r="K27" s="16">
        <v>32</v>
      </c>
      <c r="L27" s="26" t="s">
        <v>513</v>
      </c>
      <c r="M27" s="26" t="s">
        <v>508</v>
      </c>
      <c r="N27" s="26"/>
    </row>
    <row r="28" spans="2:14" ht="12.95" customHeight="1" x14ac:dyDescent="0.4">
      <c r="B28" s="83"/>
      <c r="C28" s="28">
        <v>9128</v>
      </c>
      <c r="D28" s="24">
        <v>6300</v>
      </c>
      <c r="E28" s="25" t="s">
        <v>532</v>
      </c>
      <c r="F28" s="16">
        <v>2</v>
      </c>
      <c r="G28" s="16">
        <v>0</v>
      </c>
      <c r="H28" s="16">
        <v>2</v>
      </c>
      <c r="I28" s="16">
        <v>32</v>
      </c>
      <c r="J28" s="16">
        <v>0</v>
      </c>
      <c r="K28" s="16">
        <v>32</v>
      </c>
      <c r="L28" s="26" t="s">
        <v>510</v>
      </c>
      <c r="M28" s="26"/>
      <c r="N28" s="26"/>
    </row>
    <row r="29" spans="2:14" ht="12.95" customHeight="1" x14ac:dyDescent="0.4">
      <c r="B29" s="83"/>
      <c r="C29" s="28">
        <v>3242173</v>
      </c>
      <c r="D29" s="24">
        <v>6298</v>
      </c>
      <c r="E29" s="25" t="s">
        <v>533</v>
      </c>
      <c r="F29" s="16">
        <v>0</v>
      </c>
      <c r="G29" s="16">
        <v>1</v>
      </c>
      <c r="H29" s="16">
        <v>2</v>
      </c>
      <c r="I29" s="16">
        <v>32</v>
      </c>
      <c r="J29" s="16">
        <v>0</v>
      </c>
      <c r="K29" s="16">
        <v>32</v>
      </c>
      <c r="L29" s="26" t="s">
        <v>513</v>
      </c>
      <c r="M29" s="26" t="s">
        <v>534</v>
      </c>
      <c r="N29" s="26"/>
    </row>
    <row r="30" spans="2:14" ht="12.95" customHeight="1" x14ac:dyDescent="0.4">
      <c r="B30" s="83"/>
      <c r="C30" s="28">
        <v>3242026</v>
      </c>
      <c r="D30" s="24">
        <v>6306</v>
      </c>
      <c r="E30" s="25" t="s">
        <v>535</v>
      </c>
      <c r="F30" s="16"/>
      <c r="G30" s="16">
        <v>1</v>
      </c>
      <c r="H30" s="16">
        <v>1</v>
      </c>
      <c r="I30" s="16">
        <v>0</v>
      </c>
      <c r="J30" s="16">
        <v>64</v>
      </c>
      <c r="K30" s="16">
        <v>64</v>
      </c>
      <c r="L30" s="26" t="s">
        <v>513</v>
      </c>
      <c r="M30" s="26"/>
      <c r="N30" s="17" t="s">
        <v>536</v>
      </c>
    </row>
    <row r="31" spans="2:14" ht="12.95" customHeight="1" x14ac:dyDescent="0.4">
      <c r="B31" s="83"/>
      <c r="C31" s="19">
        <v>3242027</v>
      </c>
      <c r="D31" s="41">
        <v>6302</v>
      </c>
      <c r="E31" s="42" t="s">
        <v>537</v>
      </c>
      <c r="F31" s="22">
        <v>0</v>
      </c>
      <c r="G31" s="22">
        <v>1</v>
      </c>
      <c r="H31" s="22">
        <v>2</v>
      </c>
      <c r="I31" s="22">
        <v>32</v>
      </c>
      <c r="J31" s="22">
        <v>0</v>
      </c>
      <c r="K31" s="22">
        <v>32</v>
      </c>
      <c r="L31" s="43" t="s">
        <v>513</v>
      </c>
      <c r="M31" s="43"/>
      <c r="N31" s="23" t="s">
        <v>538</v>
      </c>
    </row>
    <row r="32" spans="2:14" ht="12.95" customHeight="1" x14ac:dyDescent="0.4">
      <c r="B32" s="83"/>
      <c r="C32" s="29">
        <v>3242028</v>
      </c>
      <c r="D32" s="44">
        <v>6301</v>
      </c>
      <c r="E32" s="45" t="s">
        <v>539</v>
      </c>
      <c r="F32" s="32">
        <v>3</v>
      </c>
      <c r="G32" s="32">
        <v>0</v>
      </c>
      <c r="H32" s="32">
        <v>2</v>
      </c>
      <c r="I32" s="32">
        <v>0</v>
      </c>
      <c r="J32" s="32">
        <v>96</v>
      </c>
      <c r="K32" s="32">
        <v>96</v>
      </c>
      <c r="L32" s="46" t="s">
        <v>513</v>
      </c>
      <c r="M32" s="46"/>
      <c r="N32" s="33" t="s">
        <v>540</v>
      </c>
    </row>
    <row r="33" spans="2:32" ht="12.95" customHeight="1" x14ac:dyDescent="0.4">
      <c r="B33" s="83"/>
      <c r="C33" s="19">
        <v>3242025</v>
      </c>
      <c r="D33" s="41">
        <v>6304</v>
      </c>
      <c r="E33" s="42" t="s">
        <v>541</v>
      </c>
      <c r="F33" s="22">
        <v>2</v>
      </c>
      <c r="G33" s="22">
        <v>0</v>
      </c>
      <c r="H33" s="22">
        <v>1</v>
      </c>
      <c r="I33" s="22">
        <v>0</v>
      </c>
      <c r="J33" s="22">
        <v>64</v>
      </c>
      <c r="K33" s="22">
        <v>64</v>
      </c>
      <c r="L33" s="43" t="s">
        <v>513</v>
      </c>
      <c r="M33" s="43" t="s">
        <v>460</v>
      </c>
      <c r="N33" s="43"/>
    </row>
    <row r="34" spans="2:32" ht="14.25" customHeight="1" thickBot="1" x14ac:dyDescent="0.45">
      <c r="B34" s="83"/>
      <c r="C34" s="28"/>
      <c r="D34" s="24">
        <v>6303</v>
      </c>
      <c r="E34" s="25" t="s">
        <v>542</v>
      </c>
      <c r="F34" s="16">
        <v>0</v>
      </c>
      <c r="G34" s="16">
        <v>1</v>
      </c>
      <c r="H34" s="16">
        <v>2</v>
      </c>
      <c r="I34" s="16">
        <v>16</v>
      </c>
      <c r="J34" s="16">
        <v>48</v>
      </c>
      <c r="K34" s="16">
        <v>64</v>
      </c>
      <c r="L34" s="26" t="s">
        <v>513</v>
      </c>
      <c r="M34" s="26"/>
      <c r="N34" s="26"/>
    </row>
    <row r="35" spans="2:32" ht="12.95" customHeight="1" thickBot="1" x14ac:dyDescent="0.45">
      <c r="B35" s="82" t="s">
        <v>543</v>
      </c>
      <c r="C35" s="85" t="s">
        <v>503</v>
      </c>
      <c r="D35" s="85"/>
      <c r="E35" s="86"/>
      <c r="F35" s="34">
        <f>SUM(F24:F33)</f>
        <v>41</v>
      </c>
      <c r="G35" s="34">
        <f>SUM(G24:G33)</f>
        <v>7</v>
      </c>
      <c r="H35" s="34">
        <f>SUM(H25:H34)</f>
        <v>18</v>
      </c>
      <c r="I35" s="34">
        <f>SUM(I25:I34)</f>
        <v>208</v>
      </c>
      <c r="J35" s="34">
        <f>SUM(H35:I35)</f>
        <v>226</v>
      </c>
      <c r="K35" s="34">
        <f>SUM(K25:K34)</f>
        <v>480</v>
      </c>
      <c r="L35" s="37"/>
      <c r="M35" s="37"/>
      <c r="N35" s="37"/>
    </row>
    <row r="36" spans="2:32" ht="12.95" customHeight="1" x14ac:dyDescent="0.4">
      <c r="B36" s="83"/>
      <c r="C36" s="28">
        <v>3242018</v>
      </c>
      <c r="D36" s="24">
        <v>9517</v>
      </c>
      <c r="E36" s="25" t="s">
        <v>544</v>
      </c>
      <c r="F36" s="16">
        <v>2</v>
      </c>
      <c r="G36" s="16">
        <v>0</v>
      </c>
      <c r="H36" s="16">
        <v>2</v>
      </c>
      <c r="I36" s="16">
        <v>32</v>
      </c>
      <c r="J36" s="16">
        <v>0</v>
      </c>
      <c r="K36" s="16">
        <v>32</v>
      </c>
      <c r="L36" s="26" t="s">
        <v>513</v>
      </c>
      <c r="M36" s="26" t="s">
        <v>520</v>
      </c>
      <c r="N36" s="26"/>
    </row>
    <row r="37" spans="2:32" ht="12.95" customHeight="1" x14ac:dyDescent="0.4">
      <c r="B37" s="83"/>
      <c r="C37" s="13">
        <v>3242029</v>
      </c>
      <c r="D37" s="24">
        <v>920001</v>
      </c>
      <c r="E37" s="25" t="s">
        <v>545</v>
      </c>
      <c r="F37" s="16">
        <v>0</v>
      </c>
      <c r="G37" s="16">
        <v>1</v>
      </c>
      <c r="H37" s="16">
        <v>2</v>
      </c>
      <c r="I37" s="16">
        <v>32</v>
      </c>
      <c r="J37" s="16">
        <v>0</v>
      </c>
      <c r="K37" s="16">
        <v>32</v>
      </c>
      <c r="L37" s="26" t="s">
        <v>510</v>
      </c>
      <c r="M37" s="17" t="s">
        <v>531</v>
      </c>
      <c r="N37" s="17"/>
    </row>
    <row r="38" spans="2:32" ht="12.95" customHeight="1" x14ac:dyDescent="0.4">
      <c r="B38" s="83"/>
      <c r="C38" s="28">
        <v>3242030</v>
      </c>
      <c r="D38" s="24">
        <v>9516</v>
      </c>
      <c r="E38" s="25" t="s">
        <v>546</v>
      </c>
      <c r="F38" s="16">
        <v>0</v>
      </c>
      <c r="G38" s="16">
        <v>2</v>
      </c>
      <c r="H38" s="16">
        <v>1</v>
      </c>
      <c r="I38" s="16">
        <v>0</v>
      </c>
      <c r="J38" s="16">
        <v>64</v>
      </c>
      <c r="K38" s="16">
        <v>64</v>
      </c>
      <c r="L38" s="26" t="s">
        <v>513</v>
      </c>
      <c r="M38" s="47"/>
      <c r="N38" s="17" t="s">
        <v>545</v>
      </c>
    </row>
    <row r="39" spans="2:32" ht="12.95" customHeight="1" x14ac:dyDescent="0.4">
      <c r="B39" s="83"/>
      <c r="C39" s="28">
        <v>3242021</v>
      </c>
      <c r="D39" s="24">
        <v>9865</v>
      </c>
      <c r="E39" s="25" t="s">
        <v>547</v>
      </c>
      <c r="F39" s="16">
        <v>3</v>
      </c>
      <c r="G39" s="16">
        <v>0</v>
      </c>
      <c r="H39" s="16">
        <v>2</v>
      </c>
      <c r="I39" s="16">
        <v>16</v>
      </c>
      <c r="J39" s="16">
        <v>64</v>
      </c>
      <c r="K39" s="16">
        <v>80</v>
      </c>
      <c r="L39" s="26" t="s">
        <v>513</v>
      </c>
      <c r="M39" s="26" t="s">
        <v>534</v>
      </c>
      <c r="N39" s="26"/>
    </row>
    <row r="40" spans="2:32" ht="12.95" customHeight="1" x14ac:dyDescent="0.4">
      <c r="B40" s="83"/>
      <c r="C40" s="28">
        <v>3242171</v>
      </c>
      <c r="D40" s="24">
        <v>6373</v>
      </c>
      <c r="E40" s="25" t="s">
        <v>548</v>
      </c>
      <c r="F40" s="16">
        <v>0</v>
      </c>
      <c r="G40" s="16">
        <v>1</v>
      </c>
      <c r="H40" s="16">
        <v>2</v>
      </c>
      <c r="I40" s="16">
        <v>16</v>
      </c>
      <c r="J40" s="16">
        <v>48</v>
      </c>
      <c r="K40" s="16">
        <v>64</v>
      </c>
      <c r="L40" s="26" t="s">
        <v>513</v>
      </c>
      <c r="M40" s="17"/>
      <c r="N40" s="26"/>
      <c r="O40" s="48"/>
    </row>
    <row r="41" spans="2:32" ht="12.95" customHeight="1" x14ac:dyDescent="0.4">
      <c r="B41" s="83"/>
      <c r="C41" s="28">
        <v>9107</v>
      </c>
      <c r="D41" s="24">
        <v>9901</v>
      </c>
      <c r="E41" s="25" t="s">
        <v>549</v>
      </c>
      <c r="F41" s="16">
        <v>0</v>
      </c>
      <c r="G41" s="16">
        <v>1</v>
      </c>
      <c r="H41" s="16">
        <v>2</v>
      </c>
      <c r="I41" s="16">
        <v>32</v>
      </c>
      <c r="J41" s="16">
        <v>0</v>
      </c>
      <c r="K41" s="16">
        <v>64</v>
      </c>
      <c r="L41" s="26" t="s">
        <v>510</v>
      </c>
      <c r="M41" s="26"/>
      <c r="N41" s="26"/>
    </row>
    <row r="42" spans="2:32" ht="12.95" customHeight="1" x14ac:dyDescent="0.4">
      <c r="B42" s="83"/>
      <c r="C42" s="28"/>
      <c r="D42" s="24">
        <v>9518</v>
      </c>
      <c r="E42" s="25" t="s">
        <v>550</v>
      </c>
      <c r="F42" s="16">
        <v>0</v>
      </c>
      <c r="G42" s="16">
        <v>1</v>
      </c>
      <c r="H42" s="16">
        <v>2</v>
      </c>
      <c r="I42" s="16">
        <v>0</v>
      </c>
      <c r="J42" s="16">
        <v>0</v>
      </c>
      <c r="K42" s="16">
        <v>0</v>
      </c>
      <c r="L42" s="26" t="s">
        <v>551</v>
      </c>
      <c r="M42" s="26"/>
      <c r="N42" s="26"/>
      <c r="Y42" s="49"/>
      <c r="Z42" s="49"/>
    </row>
    <row r="43" spans="2:32" ht="12.95" customHeight="1" x14ac:dyDescent="0.4">
      <c r="B43" s="83"/>
      <c r="C43" s="28">
        <v>9122</v>
      </c>
      <c r="D43" s="24">
        <v>9511</v>
      </c>
      <c r="E43" s="25" t="s">
        <v>552</v>
      </c>
      <c r="F43" s="16">
        <v>0</v>
      </c>
      <c r="G43" s="16">
        <v>1</v>
      </c>
      <c r="H43" s="16">
        <v>1</v>
      </c>
      <c r="I43" s="16">
        <v>0</v>
      </c>
      <c r="J43" s="16">
        <v>32</v>
      </c>
      <c r="K43" s="16">
        <v>0</v>
      </c>
      <c r="L43" s="26" t="s">
        <v>510</v>
      </c>
      <c r="M43" s="26"/>
      <c r="N43" s="26"/>
    </row>
    <row r="44" spans="2:32" s="50" customFormat="1" ht="15" customHeight="1" x14ac:dyDescent="0.4">
      <c r="B44" s="83"/>
      <c r="C44" s="28">
        <v>3242031</v>
      </c>
      <c r="D44" s="24">
        <v>9518</v>
      </c>
      <c r="E44" s="25" t="s">
        <v>553</v>
      </c>
      <c r="F44" s="16">
        <v>0</v>
      </c>
      <c r="G44" s="16">
        <v>1</v>
      </c>
      <c r="H44" s="16">
        <v>2</v>
      </c>
      <c r="I44" s="16">
        <v>0</v>
      </c>
      <c r="J44" s="16">
        <v>240</v>
      </c>
      <c r="K44" s="16">
        <v>32</v>
      </c>
      <c r="L44" s="26" t="s">
        <v>513</v>
      </c>
      <c r="M44" s="26" t="s">
        <v>554</v>
      </c>
      <c r="N44" s="26"/>
      <c r="O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32" ht="15.95" customHeight="1" thickBot="1" x14ac:dyDescent="0.45">
      <c r="B45" s="83"/>
      <c r="C45" s="28"/>
      <c r="D45" s="24">
        <v>9518</v>
      </c>
      <c r="E45" s="25" t="s">
        <v>489</v>
      </c>
      <c r="F45" s="16">
        <v>0</v>
      </c>
      <c r="G45" s="16">
        <v>1</v>
      </c>
      <c r="H45" s="16">
        <v>2</v>
      </c>
      <c r="I45" s="16">
        <v>32</v>
      </c>
      <c r="J45" s="16">
        <v>0</v>
      </c>
      <c r="K45" s="16">
        <v>32</v>
      </c>
      <c r="L45" s="26" t="s">
        <v>513</v>
      </c>
      <c r="M45" s="26"/>
      <c r="N45" s="26"/>
    </row>
    <row r="46" spans="2:32" ht="15.75" customHeight="1" thickBot="1" x14ac:dyDescent="0.5">
      <c r="B46" s="83"/>
      <c r="C46" s="87" t="s">
        <v>503</v>
      </c>
      <c r="D46" s="87"/>
      <c r="E46" s="88"/>
      <c r="F46" s="51" t="e">
        <f>SUM(#REF!)</f>
        <v>#REF!</v>
      </c>
      <c r="G46" s="34" t="e">
        <f>SUM(#REF!)</f>
        <v>#REF!</v>
      </c>
      <c r="H46" s="34">
        <f>SUM(H36:H45)</f>
        <v>18</v>
      </c>
      <c r="I46" s="34">
        <f>SUM(I36:I45)</f>
        <v>160</v>
      </c>
      <c r="J46" s="34">
        <f>SUM(J36:J45)</f>
        <v>448</v>
      </c>
      <c r="K46" s="34">
        <f>SUM(K36:K45)</f>
        <v>400</v>
      </c>
      <c r="L46" s="52"/>
      <c r="M46" s="36"/>
      <c r="N46" s="36"/>
      <c r="Y46" s="53"/>
      <c r="Z46" s="53"/>
      <c r="AA46" s="53"/>
      <c r="AB46" s="53"/>
      <c r="AC46" s="53"/>
      <c r="AD46" s="53"/>
      <c r="AE46" s="53"/>
      <c r="AF46" s="53"/>
    </row>
    <row r="47" spans="2:32" ht="19.5" customHeight="1" thickBot="1" x14ac:dyDescent="0.45">
      <c r="B47" s="84"/>
      <c r="C47" s="89" t="s">
        <v>555</v>
      </c>
      <c r="D47" s="90"/>
      <c r="E47" s="90"/>
      <c r="F47" s="91"/>
      <c r="G47" s="54" t="e">
        <f>G45+#REF!+G27+G18+G46</f>
        <v>#REF!</v>
      </c>
      <c r="H47" s="55">
        <v>74</v>
      </c>
      <c r="I47" s="56">
        <f>SUM(I46,I35,I24,I15)</f>
        <v>848</v>
      </c>
      <c r="J47" s="56">
        <f>SUM(J35,J46,J24,J15)</f>
        <v>994</v>
      </c>
      <c r="K47" s="56">
        <f>SUM(K46,K35,K24,K15)</f>
        <v>1744</v>
      </c>
      <c r="L47" s="57"/>
      <c r="M47" s="58"/>
      <c r="N47" s="58"/>
    </row>
    <row r="48" spans="2:32" s="53" customFormat="1" ht="18.75" customHeight="1" thickBot="1" x14ac:dyDescent="0.6">
      <c r="B48" s="59"/>
      <c r="C48" s="60"/>
      <c r="D48" s="4"/>
      <c r="E48" s="4"/>
      <c r="F48" s="4"/>
      <c r="G48" s="4"/>
      <c r="H48" s="61"/>
      <c r="I48" s="61"/>
      <c r="J48" s="61"/>
      <c r="K48" s="61"/>
      <c r="L48" s="4"/>
      <c r="M48" s="4"/>
      <c r="N48" s="4"/>
      <c r="O48" s="4"/>
      <c r="Q48" s="6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14" ht="6" hidden="1" customHeight="1" thickBot="1" x14ac:dyDescent="0.45">
      <c r="C49" s="63" t="s">
        <v>556</v>
      </c>
      <c r="D49" s="64"/>
      <c r="E49" s="64" t="s">
        <v>557</v>
      </c>
      <c r="F49" s="64"/>
      <c r="G49" s="64"/>
      <c r="H49" s="65"/>
      <c r="I49" s="65" t="s">
        <v>558</v>
      </c>
      <c r="J49" s="65"/>
      <c r="K49" s="65"/>
      <c r="L49" s="66"/>
      <c r="M49" s="67"/>
      <c r="N49" s="68"/>
    </row>
    <row r="50" spans="1:14" ht="16.5" thickBot="1" x14ac:dyDescent="0.45">
      <c r="B50" s="69"/>
      <c r="C50" s="70"/>
      <c r="D50" s="71"/>
      <c r="E50" s="71" t="s">
        <v>559</v>
      </c>
      <c r="F50" s="71"/>
      <c r="G50" s="71"/>
      <c r="H50" s="72"/>
      <c r="I50" s="72" t="s">
        <v>560</v>
      </c>
      <c r="J50" s="72"/>
      <c r="K50" s="72"/>
      <c r="L50" s="73"/>
      <c r="M50" s="74"/>
      <c r="N50" s="73"/>
    </row>
    <row r="51" spans="1:14" ht="16.5" thickBot="1" x14ac:dyDescent="0.45">
      <c r="A51" s="75"/>
      <c r="B51" s="74"/>
      <c r="C51" s="76"/>
      <c r="D51" s="77"/>
      <c r="E51" s="77"/>
      <c r="F51" s="77"/>
      <c r="G51" s="77"/>
      <c r="H51" s="78"/>
      <c r="I51" s="78"/>
      <c r="J51" s="78"/>
      <c r="K51" s="78"/>
      <c r="L51" s="79"/>
      <c r="M51" s="59"/>
      <c r="N51" s="79"/>
    </row>
    <row r="52" spans="1:14" ht="16.5" thickBot="1" x14ac:dyDescent="0.45">
      <c r="A52" s="80"/>
      <c r="B52" s="59"/>
    </row>
    <row r="54" spans="1:14" x14ac:dyDescent="0.4">
      <c r="A54" s="49"/>
    </row>
  </sheetData>
  <mergeCells count="19">
    <mergeCell ref="B35:B47"/>
    <mergeCell ref="C35:E35"/>
    <mergeCell ref="C46:E46"/>
    <mergeCell ref="C47:F47"/>
    <mergeCell ref="B1:N2"/>
    <mergeCell ref="B4:B5"/>
    <mergeCell ref="C4:C5"/>
    <mergeCell ref="D4:D5"/>
    <mergeCell ref="E4:E5"/>
    <mergeCell ref="F4:H4"/>
    <mergeCell ref="I4:K4"/>
    <mergeCell ref="L4:L5"/>
    <mergeCell ref="M4:M5"/>
    <mergeCell ref="N4:N5"/>
    <mergeCell ref="B6:B14"/>
    <mergeCell ref="B15:B23"/>
    <mergeCell ref="C15:E15"/>
    <mergeCell ref="B24:B34"/>
    <mergeCell ref="C24:E24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2021-01-27T14:12:48Z</cp:lastPrinted>
  <dcterms:created xsi:type="dcterms:W3CDTF">2021-01-27T13:35:25Z</dcterms:created>
  <dcterms:modified xsi:type="dcterms:W3CDTF">2021-01-27T14:18:16Z</dcterms:modified>
</cp:coreProperties>
</file>