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نتخاب واحد 992\گروههای درسی 992\"/>
    </mc:Choice>
  </mc:AlternateContent>
  <bookViews>
    <workbookView xWindow="0" yWindow="0" windowWidth="20490" windowHeight="7665" tabRatio="681" activeTab="1"/>
  </bookViews>
  <sheets>
    <sheet name="ترم اول" sheetId="4" r:id="rId1"/>
    <sheet name="ترم دوم" sheetId="5" r:id="rId2"/>
    <sheet name="ترم سوم" sheetId="6" r:id="rId3"/>
    <sheet name="ترم چهارم" sheetId="7" r:id="rId4"/>
    <sheet name="ترم بندی" sheetId="8" r:id="rId5"/>
  </sheets>
  <definedNames>
    <definedName name="_xlnm._FilterDatabase" localSheetId="0" hidden="1">'ترم اول'!$A$2:$G$389</definedName>
    <definedName name="_xlnm._FilterDatabase" localSheetId="3" hidden="1">'ترم چهارم'!$A$2:$G$389</definedName>
    <definedName name="_xlnm._FilterDatabase" localSheetId="1" hidden="1">'ترم دوم'!$A$2:$G$389</definedName>
    <definedName name="_xlnm._FilterDatabase" localSheetId="2" hidden="1">'ترم سوم'!$A$2:$G$389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L49" i="8" l="1"/>
  <c r="L48" i="8"/>
  <c r="M47" i="8"/>
  <c r="M49" i="8" s="1"/>
  <c r="K47" i="8"/>
  <c r="J47" i="8"/>
  <c r="I47" i="8"/>
  <c r="L47" i="8" s="1"/>
  <c r="G47" i="8"/>
  <c r="G49" i="8" s="1"/>
  <c r="F47" i="8"/>
  <c r="F49" i="8" s="1"/>
  <c r="M46" i="8"/>
  <c r="L46" i="8"/>
  <c r="M45" i="8"/>
  <c r="L45" i="8"/>
  <c r="M44" i="8"/>
  <c r="L44" i="8"/>
  <c r="M43" i="8"/>
  <c r="L43" i="8"/>
  <c r="M42" i="8"/>
  <c r="L42" i="8"/>
  <c r="M41" i="8"/>
  <c r="L41" i="8"/>
  <c r="M40" i="8"/>
  <c r="L40" i="8"/>
  <c r="M39" i="8"/>
  <c r="L39" i="8"/>
  <c r="M38" i="8"/>
  <c r="L38" i="8"/>
  <c r="M37" i="8"/>
  <c r="L37" i="8"/>
  <c r="L36" i="8"/>
  <c r="K36" i="8"/>
  <c r="J36" i="8"/>
  <c r="M36" i="8" s="1"/>
  <c r="I36" i="8"/>
  <c r="G36" i="8"/>
  <c r="F36" i="8"/>
  <c r="M35" i="8"/>
  <c r="L35" i="8"/>
  <c r="M34" i="8"/>
  <c r="L34" i="8"/>
  <c r="M33" i="8"/>
  <c r="L33" i="8"/>
  <c r="M32" i="8"/>
  <c r="L32" i="8"/>
  <c r="M31" i="8"/>
  <c r="L31" i="8"/>
  <c r="M30" i="8"/>
  <c r="L30" i="8"/>
  <c r="M29" i="8"/>
  <c r="L29" i="8"/>
  <c r="M28" i="8"/>
  <c r="L28" i="8"/>
  <c r="M27" i="8"/>
  <c r="L27" i="8"/>
  <c r="M26" i="8"/>
  <c r="L26" i="8"/>
  <c r="M25" i="8"/>
  <c r="L25" i="8"/>
  <c r="M24" i="8"/>
  <c r="K24" i="8"/>
  <c r="J24" i="8"/>
  <c r="I24" i="8"/>
  <c r="L24" i="8" s="1"/>
  <c r="G24" i="8"/>
  <c r="F24" i="8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K13" i="8"/>
  <c r="J13" i="8"/>
  <c r="I13" i="8"/>
  <c r="H13" i="8"/>
  <c r="G13" i="8"/>
  <c r="F13" i="8"/>
  <c r="M12" i="8"/>
  <c r="L12" i="8"/>
  <c r="M11" i="8"/>
  <c r="L11" i="8"/>
  <c r="M10" i="8"/>
  <c r="L10" i="8"/>
  <c r="M9" i="8"/>
  <c r="L9" i="8"/>
  <c r="M8" i="8"/>
  <c r="L8" i="8"/>
  <c r="M7" i="8"/>
  <c r="L7" i="8"/>
  <c r="M6" i="8"/>
  <c r="L6" i="8"/>
</calcChain>
</file>

<file path=xl/sharedStrings.xml><?xml version="1.0" encoding="utf-8"?>
<sst xmlns="http://schemas.openxmlformats.org/spreadsheetml/2006/main" count="6140" uniqueCount="558">
  <si>
    <t>كد درس</t>
  </si>
  <si>
    <t>نام درس</t>
  </si>
  <si>
    <t>استاد</t>
  </si>
  <si>
    <t>زمانبندي تشکيل کلاس</t>
  </si>
  <si>
    <t>وضعيت مجتمع سازي</t>
  </si>
  <si>
    <t>ديجيتال 2</t>
  </si>
  <si>
    <t xml:space="preserve">شنبه  از 14:00 تا 16:30 </t>
  </si>
  <si>
    <t>مجتمع نشده</t>
  </si>
  <si>
    <t>مستندسازي</t>
  </si>
  <si>
    <t>محمدمهدي باغستاني</t>
  </si>
  <si>
    <t xml:space="preserve">چهارشنبه  از 12:15 تا 13:00 </t>
  </si>
  <si>
    <t>طراحي وپياده سازي کتابخانه الکترونيکي</t>
  </si>
  <si>
    <t xml:space="preserve">چهارشنبه  از 14:00 تا 17:15 </t>
  </si>
  <si>
    <t>تربيت بدني</t>
  </si>
  <si>
    <t>سيدمحسن فاطمي</t>
  </si>
  <si>
    <t xml:space="preserve">سه شنبه  از 14:00 تا 15:30 </t>
  </si>
  <si>
    <t>کلاس فرعي در مجتمع</t>
  </si>
  <si>
    <t>مهندسي فناوري  اطلاعات</t>
  </si>
  <si>
    <t>فرحناز مطهر</t>
  </si>
  <si>
    <t xml:space="preserve">سه شنبه  از 09:45 تا 13:00 </t>
  </si>
  <si>
    <t>تجارت الکترونيکي</t>
  </si>
  <si>
    <t>محمود رضا شهرضا</t>
  </si>
  <si>
    <t xml:space="preserve">دوشنبه  از 14:00 تا 17:15 </t>
  </si>
  <si>
    <t>تنظيم خانواده و جمعيت</t>
  </si>
  <si>
    <t>کمال انصاريپور</t>
  </si>
  <si>
    <t xml:space="preserve">دوشنبه  از 08:00 تا 09:30 </t>
  </si>
  <si>
    <t>برنامه‌نويسي سخت‌افزار</t>
  </si>
  <si>
    <t>اميرمحمد نيکوکار</t>
  </si>
  <si>
    <t>هوش مصنوعي</t>
  </si>
  <si>
    <t xml:space="preserve">چهارشنبه  از 09:45 تا 13:00 </t>
  </si>
  <si>
    <t>بازاريابي مجازي</t>
  </si>
  <si>
    <t xml:space="preserve">سه شنبه  از 15:45 تا 17:15 </t>
  </si>
  <si>
    <t>کارآفريني</t>
  </si>
  <si>
    <t>اينترنت اشياء</t>
  </si>
  <si>
    <t xml:space="preserve">دوشنبه  از 09:45 تا 13:00 </t>
  </si>
  <si>
    <t>دانش خانواده و جمعيت</t>
  </si>
  <si>
    <t>کلاس اصلي در مجتمع</t>
  </si>
  <si>
    <t>ماشين‌هاي الكتريكي AC و آزمايشگاه</t>
  </si>
  <si>
    <t>صادق دوالي</t>
  </si>
  <si>
    <t xml:space="preserve">دوشنبه  از 10:30 تا 13:00 </t>
  </si>
  <si>
    <t>مدار منطقي</t>
  </si>
  <si>
    <t xml:space="preserve">چهارشنبه  از 15:45 تا 17:15 </t>
  </si>
  <si>
    <t>مباني ساختمان گسسته</t>
  </si>
  <si>
    <t xml:space="preserve">چهارشنبه  از 14:00 تا 15:30 </t>
  </si>
  <si>
    <t>تجاري‌سازي محصول</t>
  </si>
  <si>
    <t xml:space="preserve">چهارشنبه  از 10:30 تا 13:00 </t>
  </si>
  <si>
    <t>ساختمان داده‌ها</t>
  </si>
  <si>
    <t xml:space="preserve">سه شنبه  از 15:45 تا 18:15 </t>
  </si>
  <si>
    <t>آيين زندگي (اخلاق کاربردي)</t>
  </si>
  <si>
    <t>سيدمحمد محمدزاده</t>
  </si>
  <si>
    <t>آزمايشگاه پايگاه داده‌ها</t>
  </si>
  <si>
    <t>محمود شاهچراغي</t>
  </si>
  <si>
    <t xml:space="preserve">سه شنبه  از 11:30 تا 13:00 </t>
  </si>
  <si>
    <t>مباحث ويژه در برنامه‌نويسي</t>
  </si>
  <si>
    <t xml:space="preserve">سه شنبه  از 08:00 تا 11:15 </t>
  </si>
  <si>
    <t>برنامه‌نويسي موبايل 2</t>
  </si>
  <si>
    <t>حميدرضا جانقربان لاريچه</t>
  </si>
  <si>
    <t>برنامه‌نويسي مبتني بر وب</t>
  </si>
  <si>
    <t>طراحي وب</t>
  </si>
  <si>
    <t>آزمايشگاه نرم‌افزارهاي گرافيکي</t>
  </si>
  <si>
    <t>پروانه اباذري</t>
  </si>
  <si>
    <t xml:space="preserve">چهارشنبه  از 10:30 تا 12:15 </t>
  </si>
  <si>
    <t>زبان  فارسي</t>
  </si>
  <si>
    <t>مهديه ولي محمد آبادي</t>
  </si>
  <si>
    <t xml:space="preserve">چهارشنبه  از 08:00 تا 10:30 </t>
  </si>
  <si>
    <t>انديشه اسلامي(1)  (مبدأ و معاد)</t>
  </si>
  <si>
    <t>محمد صادق شفيعي</t>
  </si>
  <si>
    <t xml:space="preserve">يكشنبه  از 15:45 تا 17:15 </t>
  </si>
  <si>
    <t>پايگاه داده‌ها</t>
  </si>
  <si>
    <t xml:space="preserve">سه شنبه  از 09:45 تا 11:15 </t>
  </si>
  <si>
    <t>زبان فني</t>
  </si>
  <si>
    <t>ناهيد حاجي آبادي</t>
  </si>
  <si>
    <t>تجزيه‌وتحليل سيستم‌ها</t>
  </si>
  <si>
    <t xml:space="preserve">دوشنبه  از 11:30 تا 13:00 </t>
  </si>
  <si>
    <t>برنامه‌نويسي موبايل 1</t>
  </si>
  <si>
    <t xml:space="preserve">دوشنبه  از 08:00 تا 11:15 </t>
  </si>
  <si>
    <t>کارگاه شبکه‌هاي کامپيوتري</t>
  </si>
  <si>
    <t>کار راه شغلي</t>
  </si>
  <si>
    <t xml:space="preserve">يكشنبه  از 14:00 تا 15:30 </t>
  </si>
  <si>
    <t>نرم‌افزارهاي توسعه موبايل</t>
  </si>
  <si>
    <t xml:space="preserve">چهارشنبه  از 11:30 تا 13:00 </t>
  </si>
  <si>
    <t>برنامه‌سازي پيشرفته</t>
  </si>
  <si>
    <t xml:space="preserve">چهارشنبه  از 08:00 تا 11:15 </t>
  </si>
  <si>
    <t>مباني شبکه‌هاي کامپيوتري</t>
  </si>
  <si>
    <t>آزمايشگاه نرم‌افزارهاي اداري</t>
  </si>
  <si>
    <t>بهاره دانايي</t>
  </si>
  <si>
    <t>آزمايشگاه سيستم‌عامل</t>
  </si>
  <si>
    <t>سيستم‌عامل</t>
  </si>
  <si>
    <t xml:space="preserve">سه شنبه  از 08:00 تا 09:30 </t>
  </si>
  <si>
    <t>زبان خارجي</t>
  </si>
  <si>
    <t>فرحناز صفايي</t>
  </si>
  <si>
    <t>رياضي عمومي</t>
  </si>
  <si>
    <t>سميه کاظم پور</t>
  </si>
  <si>
    <t xml:space="preserve">دوشنبه  از 08:00 تا 10:30 </t>
  </si>
  <si>
    <t>آزمايشگاه شبکه هاي کامپيوتري</t>
  </si>
  <si>
    <t>مباحث ويژه</t>
  </si>
  <si>
    <t xml:space="preserve">دوشنبه  از 14:00 تا 15:30 </t>
  </si>
  <si>
    <t>محيط هاي چندرسانه اي</t>
  </si>
  <si>
    <t>زبان تخصصي</t>
  </si>
  <si>
    <t>شبکه هاي کامپيوتري</t>
  </si>
  <si>
    <t>تجزيه و تحليل سيستمها</t>
  </si>
  <si>
    <t>مباني فناوري اطلاعات</t>
  </si>
  <si>
    <t>آزمايشگاه پايگاه داده ها</t>
  </si>
  <si>
    <t xml:space="preserve">چهارشنبه  از 09:45 تا 11:15 </t>
  </si>
  <si>
    <t>پايگاه داده ها</t>
  </si>
  <si>
    <t xml:space="preserve">چهارشنبه  از 08:00 تا 09:30 </t>
  </si>
  <si>
    <t>اشنايي با مباني امنيت شبکه</t>
  </si>
  <si>
    <t>زبانهاي برنامه نويسي وب</t>
  </si>
  <si>
    <t>ساختمان داده ها</t>
  </si>
  <si>
    <t xml:space="preserve">دوشنبه  از 13:00 تا 18:15 </t>
  </si>
  <si>
    <t>آمار و احتمالات</t>
  </si>
  <si>
    <t>مهديه انور</t>
  </si>
  <si>
    <t xml:space="preserve">سه شنبه  از 09:45 تا 12:15 </t>
  </si>
  <si>
    <t>مهندسي اينترنت</t>
  </si>
  <si>
    <t>آزمايشگاه سيستم هاي عامل مديريت شبکه</t>
  </si>
  <si>
    <t>سيستم هاي عامل مديريت شبکه</t>
  </si>
  <si>
    <t>فيزيک الکتريسيته و مغناطيس</t>
  </si>
  <si>
    <t>علي عسگري فروشاني</t>
  </si>
  <si>
    <t xml:space="preserve">سه شنبه  از 14:00 تا 17:15 </t>
  </si>
  <si>
    <t>آزمايشگاه فيزيک الکتريسته و مغناطيس</t>
  </si>
  <si>
    <t>مجيد کاويانپور</t>
  </si>
  <si>
    <t>مباني کامپيوترو برنامه سازي</t>
  </si>
  <si>
    <t>مديريت کسب‌وکار</t>
  </si>
  <si>
    <t>الهام تاکي</t>
  </si>
  <si>
    <t xml:space="preserve">دوشنبه  از 09:45 تا 11:15 </t>
  </si>
  <si>
    <t xml:space="preserve">پروژه </t>
  </si>
  <si>
    <t>پروژه</t>
  </si>
  <si>
    <t>آزمايشگاه الکترونيک 2</t>
  </si>
  <si>
    <t>محمد علي عظيمي</t>
  </si>
  <si>
    <t xml:space="preserve">چهارشنبه  از 14:00 تا 16:30 </t>
  </si>
  <si>
    <t>ميکروکنترلرهاي ARM</t>
  </si>
  <si>
    <t>فريد الدين يزداني</t>
  </si>
  <si>
    <t xml:space="preserve">شنبه  از 14:00 تا 15:30 </t>
  </si>
  <si>
    <t>کنترل صنعتي</t>
  </si>
  <si>
    <t>معين منوچهري</t>
  </si>
  <si>
    <t xml:space="preserve">شنبه  از 08:00 تا 11:15 </t>
  </si>
  <si>
    <t>آزمايشگاه سيستم‌هاي مخابراتي</t>
  </si>
  <si>
    <t xml:space="preserve">شنبه  از 11:30 تا 14:00 </t>
  </si>
  <si>
    <t>پروژه 1</t>
  </si>
  <si>
    <t>محسن تاکي</t>
  </si>
  <si>
    <t>آرش رستمي</t>
  </si>
  <si>
    <t xml:space="preserve">سه شنبه  از 14:00 تا 16:30 </t>
  </si>
  <si>
    <t>کنترل 2</t>
  </si>
  <si>
    <t>مريم فرج زاده</t>
  </si>
  <si>
    <t xml:space="preserve">سه شنبه  از 10:30 تا 13:00 </t>
  </si>
  <si>
    <t>الکترونيک پيشرفته ( مدارات مجتمع )</t>
  </si>
  <si>
    <t xml:space="preserve">سه شنبه  از 08:00 تا 10:30 </t>
  </si>
  <si>
    <t>آزمايشگاه کنترل</t>
  </si>
  <si>
    <t>عليرضا خدادادي</t>
  </si>
  <si>
    <t>تاريخ تحليلي صدر اسلام</t>
  </si>
  <si>
    <t>بررسي پروسسور سيستمهاي صنعتي</t>
  </si>
  <si>
    <t xml:space="preserve">يكشنبه  از 14:00 تا 16:30 </t>
  </si>
  <si>
    <t>آزمايشگاه تکنيک پالس 2</t>
  </si>
  <si>
    <t xml:space="preserve">يكشنبه  از 11:30 تا 13:00 </t>
  </si>
  <si>
    <t>آزمايشگاه الکترونيک 3</t>
  </si>
  <si>
    <t>اميرحسين ضيائي</t>
  </si>
  <si>
    <t xml:space="preserve">يكشنبه  از 09:45 تا 11:15 </t>
  </si>
  <si>
    <t>آزمايشگاه مدارات مجتمع</t>
  </si>
  <si>
    <t xml:space="preserve">يكشنبه  از 08:00 تا 09:30 </t>
  </si>
  <si>
    <t>آزمايشگاه ميکروپرسسور 2</t>
  </si>
  <si>
    <t>الکترونيک قدرت</t>
  </si>
  <si>
    <t>سيدمجتبي قرشي</t>
  </si>
  <si>
    <t>سيستمهاي خطي و کنترل 1</t>
  </si>
  <si>
    <t>سيدمحمدرضا ستاينده</t>
  </si>
  <si>
    <t>سيگنال پروسينگ ديجيتال</t>
  </si>
  <si>
    <t>فيزيکال الکترونيک</t>
  </si>
  <si>
    <t xml:space="preserve">يكشنبه  از 10:30 تا 13:00 </t>
  </si>
  <si>
    <t>الکترونيک 3</t>
  </si>
  <si>
    <t xml:space="preserve">پنج شنبه  از 08:00 تا 10:30 </t>
  </si>
  <si>
    <t>انقلاب اسلامي ايران</t>
  </si>
  <si>
    <t>رحمان وليخاني</t>
  </si>
  <si>
    <t>تکنيک پالس 2</t>
  </si>
  <si>
    <t xml:space="preserve">شنبه  از 08:00 تا 10:30 </t>
  </si>
  <si>
    <t>آزمايشگاه ماشينهاي الکتريکي</t>
  </si>
  <si>
    <t>حسام مطهري</t>
  </si>
  <si>
    <t>آزمايشگاه مدارات الکتريکي 2</t>
  </si>
  <si>
    <t>سعيده باقي</t>
  </si>
  <si>
    <t xml:space="preserve">دوشنبه  از 15:45 تا 17:15 </t>
  </si>
  <si>
    <t>ورزش 1</t>
  </si>
  <si>
    <t>ميکروپرسسور 2</t>
  </si>
  <si>
    <t xml:space="preserve">پنج شنبه  از 10:30 تا 13:00 </t>
  </si>
  <si>
    <t>ماشينهاي الکتريکي</t>
  </si>
  <si>
    <t>عبدالعلي نصيري</t>
  </si>
  <si>
    <t xml:space="preserve">يكشنبه  از 14:00 تا 17:15 </t>
  </si>
  <si>
    <t>آزمايشگاه ديجيتال 2</t>
  </si>
  <si>
    <t>الکترو مغناطيس</t>
  </si>
  <si>
    <t xml:space="preserve">يكشنبه  از 08:00 تا 10:30 </t>
  </si>
  <si>
    <t>مدارات الکتريکي 2</t>
  </si>
  <si>
    <t xml:space="preserve">شنبه  از 10:30 تا 13:00 </t>
  </si>
  <si>
    <t>رياضيات مهندسي</t>
  </si>
  <si>
    <t>کاربرد ابزار دقيق و کنترل</t>
  </si>
  <si>
    <t xml:space="preserve">دوشنبه  از 14:00 تا 16:30 </t>
  </si>
  <si>
    <t>الکترونيک 2</t>
  </si>
  <si>
    <t>آزمايشگاه ماشين‌هاي الکتريکي</t>
  </si>
  <si>
    <t>آزمايشگاه ميکروکامپيوتر 1</t>
  </si>
  <si>
    <t>الکترونيک صنعتي 1</t>
  </si>
  <si>
    <t>مهروز ناظم</t>
  </si>
  <si>
    <t xml:space="preserve">يكشنبه  از 09:45 تا 13:00 </t>
  </si>
  <si>
    <t>آزمايشگاه الکترونيک 1</t>
  </si>
  <si>
    <t>آزمايشگاه الکترونيک صنعتي 1</t>
  </si>
  <si>
    <t>حميدرضا عشقي</t>
  </si>
  <si>
    <t>اصول سيستم‌هاي مخابراتي</t>
  </si>
  <si>
    <t>کاربرد نرم‏افزارهاي تخصصي در الکترونيک</t>
  </si>
  <si>
    <t>فواد ناظم</t>
  </si>
  <si>
    <t>ماشين‌هاي الکتريکي</t>
  </si>
  <si>
    <t>عباس معرفت</t>
  </si>
  <si>
    <t>الکترونيک 1</t>
  </si>
  <si>
    <t>ميکروکامپيوتر 1</t>
  </si>
  <si>
    <t>اصول سرپرستي</t>
  </si>
  <si>
    <t>رياضي کاربردي</t>
  </si>
  <si>
    <t>سيدمجتبي ميرنيام</t>
  </si>
  <si>
    <t>طراحي و ساخت مدار چاپي به کمک رايانه</t>
  </si>
  <si>
    <t>محمدامين ربيعي</t>
  </si>
  <si>
    <t>آزمايشگاه مدارهاي الکتريکي</t>
  </si>
  <si>
    <t>کمال محبي پور</t>
  </si>
  <si>
    <t>مصطفي حاتمي</t>
  </si>
  <si>
    <t>محمدعلي گلابگير</t>
  </si>
  <si>
    <t>مدارهاي الکتريکي 1</t>
  </si>
  <si>
    <t xml:space="preserve">دوشنبه  از 11:30 تا 13:00 دوشنبه  از  از 14:00 تا 15:30 </t>
  </si>
  <si>
    <t>مدارهاي ديجيتال و ريزپردازنده</t>
  </si>
  <si>
    <t xml:space="preserve">دوشنبه  از 16:00 تا 17:30 چهارشنبه  از 16:00 تا 17:30 </t>
  </si>
  <si>
    <t>کاربرد الکترونيک قدرت</t>
  </si>
  <si>
    <t>اجزاي سيستم‌هاي کنترل هوشمند</t>
  </si>
  <si>
    <t>رله و حفاظت سيستم ها و آزمايشگاه</t>
  </si>
  <si>
    <t>متره برآورد و استاندارهاي اجرايي</t>
  </si>
  <si>
    <t>پريسا ناظمي</t>
  </si>
  <si>
    <t xml:space="preserve">دوشنبه  از 11:30 تا 14:00 </t>
  </si>
  <si>
    <t>الكترومكانيك كاربردي</t>
  </si>
  <si>
    <t>محمد کفاش</t>
  </si>
  <si>
    <t>طراحي و اجراي تابلوهاي صنعتي LV و MV</t>
  </si>
  <si>
    <t>کمال نصيري</t>
  </si>
  <si>
    <t xml:space="preserve">سه شنبه  از 08:00 تا 12:15 </t>
  </si>
  <si>
    <t>الكترونيك صنعتي و آزمايشگاه</t>
  </si>
  <si>
    <t xml:space="preserve">سه شنبه  از 13:00 تا 15:30 </t>
  </si>
  <si>
    <t>ماشين‌هاي الكتريكي DC و آزمايشگاه</t>
  </si>
  <si>
    <t>الكترونيك عمومي و آزمايشگاه</t>
  </si>
  <si>
    <t>مصطفي ربيعي</t>
  </si>
  <si>
    <t>تجهيزات پست و نيروگاه</t>
  </si>
  <si>
    <t xml:space="preserve">دوشنبه  از 10:30 تا 12:15 </t>
  </si>
  <si>
    <t>تحليل مدارهاي الكتريكي AC</t>
  </si>
  <si>
    <t xml:space="preserve">يكشنبه  از 10:30 تا 12:15 </t>
  </si>
  <si>
    <t>ماشين مخصوص و آزمايشگاه</t>
  </si>
  <si>
    <t>احسان شاهمرادي پور</t>
  </si>
  <si>
    <t>کاربرد نرم‌افزارهاي تحليلي در برق</t>
  </si>
  <si>
    <t>كنترل صنعتي و آزمايشگاه</t>
  </si>
  <si>
    <t>کاربرد ميكروكنترلرها و آزمايشگاه</t>
  </si>
  <si>
    <t>طراحي و اجراي مدارهاي فرمان صنعتي</t>
  </si>
  <si>
    <t>تحليل مدارهاي الكتريكي DC</t>
  </si>
  <si>
    <t>اخلاق حرفه اي</t>
  </si>
  <si>
    <t>کاربرد نرم‌افزارهاي ترسيمي در برق</t>
  </si>
  <si>
    <t>احسان بهرامي</t>
  </si>
  <si>
    <t>هيدروليك و نيوماتيك و آزمايشگاه</t>
  </si>
  <si>
    <t>طراحي روشنايي داخلي و خارجي</t>
  </si>
  <si>
    <t xml:space="preserve">دوشنبه  از 12:00 تا 13:30 </t>
  </si>
  <si>
    <t>ايمني در برق</t>
  </si>
  <si>
    <t xml:space="preserve">دوشنبه  از 10:30 تا 12:00 </t>
  </si>
  <si>
    <t>آزمايشگاه اندازه‌گيري الکتريکي</t>
  </si>
  <si>
    <t>فيزيک عمومي برق</t>
  </si>
  <si>
    <t>كارگاه مکانيک عمومي</t>
  </si>
  <si>
    <t>احمدرضا نفري ولنداني</t>
  </si>
  <si>
    <t xml:space="preserve">شنبه  از 14:00 تا 17:15 </t>
  </si>
  <si>
    <t>ابراهيم نصيبي</t>
  </si>
  <si>
    <t>سيستمهاي اندازه گيري الکترونيکي وديجيتال</t>
  </si>
  <si>
    <t>ظرفيت</t>
  </si>
  <si>
    <t>كد ارائه</t>
  </si>
  <si>
    <t xml:space="preserve">شنبه  از 09:45 تا 11:15 </t>
  </si>
  <si>
    <t xml:space="preserve">شنبه  از 08:00 تا 09:30 </t>
  </si>
  <si>
    <t>بهزاد استواري</t>
  </si>
  <si>
    <t>مديريت ماشين‌آلات عمراني</t>
  </si>
  <si>
    <t xml:space="preserve">شنبه  از 15:45 تا 17:15 </t>
  </si>
  <si>
    <t>حيدر محمدي</t>
  </si>
  <si>
    <t>ايمني (HSE) و پروژه</t>
  </si>
  <si>
    <t xml:space="preserve">دوشنبه  از 08:00 تا 09:45 </t>
  </si>
  <si>
    <t>کارگاه تأسيسات برقي</t>
  </si>
  <si>
    <t>سيدحسام مدني</t>
  </si>
  <si>
    <t>کارگاه تأسيسات مکانيکي</t>
  </si>
  <si>
    <t>مصالح ساختماني</t>
  </si>
  <si>
    <t>مجيد طاووسي</t>
  </si>
  <si>
    <t>آشنايي با نرم‌افزارهاي کاربردي</t>
  </si>
  <si>
    <t xml:space="preserve">سه شنبه  از 13:00 تا 17:15 </t>
  </si>
  <si>
    <t>الهام جلي شهرضا</t>
  </si>
  <si>
    <t>فيزيک مکانيک</t>
  </si>
  <si>
    <t xml:space="preserve">شنبه  از 12:30 تا 14:00 </t>
  </si>
  <si>
    <t xml:space="preserve">حسينعلي	 بگي	</t>
  </si>
  <si>
    <t>فنّاوري بتن</t>
  </si>
  <si>
    <t>محسن طاهري</t>
  </si>
  <si>
    <t>طيبه رهنما</t>
  </si>
  <si>
    <t>استاتيک</t>
  </si>
  <si>
    <t xml:space="preserve">شنبه  از 16:30 تا 18:00 </t>
  </si>
  <si>
    <t>نويد قديري</t>
  </si>
  <si>
    <t>اميرحسين کريمي</t>
  </si>
  <si>
    <t>اجراي سازه‌هاي فولادي</t>
  </si>
  <si>
    <t>زمين‌شناسي کاربردي</t>
  </si>
  <si>
    <t>نقشه‌برداري عمومي</t>
  </si>
  <si>
    <t>کارگاه تزئينات داخلي</t>
  </si>
  <si>
    <t>نقشه‌کشي بتني و رايانه</t>
  </si>
  <si>
    <t>مکانيک خاک</t>
  </si>
  <si>
    <t>مقاومت مصالح</t>
  </si>
  <si>
    <t xml:space="preserve">يكشنبه  از 09:30 تا 13:45 </t>
  </si>
  <si>
    <t>محاسبه و اجراي قالب</t>
  </si>
  <si>
    <t>کاربرد رايانه در نقشه‌برداري</t>
  </si>
  <si>
    <t>اجراي سازه‌هاي بتني</t>
  </si>
  <si>
    <t>ابوالقاسم خياباني</t>
  </si>
  <si>
    <t>تجهيز و اداره کارگاه</t>
  </si>
  <si>
    <t>آزمايشگاه مکانيک خاک</t>
  </si>
  <si>
    <t xml:space="preserve">شنبه  از 08:00 تا 12:15 </t>
  </si>
  <si>
    <t>مدل‌سازي اطلاعات ساختمان(BIM)</t>
  </si>
  <si>
    <t>آناليز بهاء و پروژه</t>
  </si>
  <si>
    <t>رياضي عمومي (2)</t>
  </si>
  <si>
    <t>مکانيک خاک و مهندسي پي</t>
  </si>
  <si>
    <t>مجتبي آقائي</t>
  </si>
  <si>
    <t>طراحي معماري و شهرسازي</t>
  </si>
  <si>
    <t>محمد امين شاه محمدي</t>
  </si>
  <si>
    <t>مکانيک سيالات و هيدروليک</t>
  </si>
  <si>
    <t>مقاومت مصالح (1)</t>
  </si>
  <si>
    <t>انديشه اسلامي(2)  (نبوت و امامت)</t>
  </si>
  <si>
    <t>راهسازي و روسازي</t>
  </si>
  <si>
    <t>عماد رامين فر</t>
  </si>
  <si>
    <t>مکانيک ساختمان</t>
  </si>
  <si>
    <t>مقررات ملي ساختمان</t>
  </si>
  <si>
    <t>مصطفي طبيبيان</t>
  </si>
  <si>
    <t>تاريخ معماري و ساختمان</t>
  </si>
  <si>
    <t xml:space="preserve">يكشنبه  از 08:00 تا 09:45 </t>
  </si>
  <si>
    <t>محاسبات عددي</t>
  </si>
  <si>
    <t>مباني مهندسي مواد</t>
  </si>
  <si>
    <t>نحوه اجراي تاسيسات مکانيکي ساختمان</t>
  </si>
  <si>
    <t>تاريخ فرهنگ و تمدن اسلام</t>
  </si>
  <si>
    <t>ساختمانهاي بتن آرمه</t>
  </si>
  <si>
    <t>ساختمانهاي فولادي</t>
  </si>
  <si>
    <t>اجزاء ساختمان</t>
  </si>
  <si>
    <t>اصول مديريت ساخت</t>
  </si>
  <si>
    <t>امين قديري</t>
  </si>
  <si>
    <t>آزمايشهاي مخرب و غيرمخرب</t>
  </si>
  <si>
    <t>نحوه اجراي تاسيسات برقي ساختمان</t>
  </si>
  <si>
    <t>رحمت اله ناظم</t>
  </si>
  <si>
    <t>قراردادها و مباني حقوقي</t>
  </si>
  <si>
    <t>خرابيها و دوام بتن</t>
  </si>
  <si>
    <t>روشهاي مرمت ابنيه</t>
  </si>
  <si>
    <t>تکنولوژي و بازرسي جوش و کارگاه</t>
  </si>
  <si>
    <t>اجراي سازه هاي بتني</t>
  </si>
  <si>
    <t>آشنايي با زلزله و اثرآن برسازه ها</t>
  </si>
  <si>
    <t>روشهاي تعمير و نگهداري ساختمان</t>
  </si>
  <si>
    <t>ايمني کارگاه</t>
  </si>
  <si>
    <t>قالب و قالب بندي</t>
  </si>
  <si>
    <t>نقشه برداري 1 و عمليات</t>
  </si>
  <si>
    <t>محاسبات ساختمان هاي بتوني</t>
  </si>
  <si>
    <t>محاسبات ساختمان هاي فلزي</t>
  </si>
  <si>
    <t>فناوريهاي نوين ساختمان</t>
  </si>
  <si>
    <t>آزمايشگاه فنّاوري بتن</t>
  </si>
  <si>
    <t>سيد محمودرضا مجرد</t>
  </si>
  <si>
    <t>کارگاه جوشکاري</t>
  </si>
  <si>
    <t>تحليل مقدماتي سازه‌ها</t>
  </si>
  <si>
    <t>روش تحقيق و مهارت ارائه</t>
  </si>
  <si>
    <t xml:space="preserve">يكشنبه  از 08:00 تا 13:00 </t>
  </si>
  <si>
    <t>محمدرضا صديق پور</t>
  </si>
  <si>
    <t>ترسيم فني</t>
  </si>
  <si>
    <t>حميدرضا دهقان</t>
  </si>
  <si>
    <t>کاربرد نرم افزار ترسيمي در معماري (1)</t>
  </si>
  <si>
    <t>هانيه حيدري</t>
  </si>
  <si>
    <t>درک و بيان معماري (1)</t>
  </si>
  <si>
    <t xml:space="preserve">شنبه  از 11:30 تا 13:00 </t>
  </si>
  <si>
    <t>آشنايي با معماري جهان</t>
  </si>
  <si>
    <t>پرسپکتيو</t>
  </si>
  <si>
    <t>درک و بيان معماري (2 )</t>
  </si>
  <si>
    <t xml:space="preserve">شنبه  از 08:00 تا 13:30 </t>
  </si>
  <si>
    <t>هومن همسايگان</t>
  </si>
  <si>
    <t>مصالح شناسي ساختمان</t>
  </si>
  <si>
    <t xml:space="preserve">دوشنبه  از 08:00 تا 13:30 </t>
  </si>
  <si>
    <t>عناصر و جزئيات ساختمان</t>
  </si>
  <si>
    <t>آشنايي با معماري اسلامي</t>
  </si>
  <si>
    <t>امير عمرانپور شهرضا</t>
  </si>
  <si>
    <t>تاسيسات مکانيکي نوروصدا</t>
  </si>
  <si>
    <t>فرشته شاهچراغي</t>
  </si>
  <si>
    <t>نقشه برداري</t>
  </si>
  <si>
    <t xml:space="preserve">سه شنبه  از 14:00 تا 18:00 </t>
  </si>
  <si>
    <t>تمرين هاي معماري</t>
  </si>
  <si>
    <t xml:space="preserve">دوشنبه  از 14:00 تا 18:00 </t>
  </si>
  <si>
    <t>تنظيم شرايط محيطي</t>
  </si>
  <si>
    <t>درک رفتار سازه ساختمان</t>
  </si>
  <si>
    <t xml:space="preserve">سه شنبه  از 08:00 تا 13:00 </t>
  </si>
  <si>
    <t>فريده ملکيان</t>
  </si>
  <si>
    <t>طراحي فني ساختمان</t>
  </si>
  <si>
    <t xml:space="preserve">دوشنبه  از 08:00 تا 13:00 </t>
  </si>
  <si>
    <t>کاربرد نرم افزارهاي ترسيمي در معماري (2)</t>
  </si>
  <si>
    <t>شناخت و تحليل روستا</t>
  </si>
  <si>
    <t xml:space="preserve">سه شنبه  از 08:00 تا 13:30 </t>
  </si>
  <si>
    <t>امين اميري</t>
  </si>
  <si>
    <t>طراحي معماري</t>
  </si>
  <si>
    <t xml:space="preserve">چهارشنبه  از 08:00 تا 13:30 </t>
  </si>
  <si>
    <t>متره و برآورد</t>
  </si>
  <si>
    <t>سرپرستي و مديريت کارگاه</t>
  </si>
  <si>
    <t>استراتژي توسعه در زيست‌ بوم</t>
  </si>
  <si>
    <t>رولوه و برداشت از بنا</t>
  </si>
  <si>
    <t>تعمير و نگهداري ساختمان</t>
  </si>
  <si>
    <t xml:space="preserve">يكشنبه  از 11:30 تا 13:00 يكشنبه  از  از 14:00 تا 15:30 </t>
  </si>
  <si>
    <t>علي اصغر درويشي</t>
  </si>
  <si>
    <t>بهايابي (1)</t>
  </si>
  <si>
    <t>حقوق تجارت</t>
  </si>
  <si>
    <t xml:space="preserve">چهارشنبه  از 10:30 تا 13:30 </t>
  </si>
  <si>
    <t>مباني عمومي رايانه</t>
  </si>
  <si>
    <t xml:space="preserve">يكشنبه  از 08:00 تا 11:15 </t>
  </si>
  <si>
    <t>بهايابي (2)</t>
  </si>
  <si>
    <t>هاتف ناظم</t>
  </si>
  <si>
    <t>حقوق کار</t>
  </si>
  <si>
    <t xml:space="preserve">دوشنبه  از 11:30 تا 15:30 </t>
  </si>
  <si>
    <t>مهدي يزداني کيش</t>
  </si>
  <si>
    <t>حسابداري شرکت‌ها (1)</t>
  </si>
  <si>
    <t>سيد محمد ميرنيام</t>
  </si>
  <si>
    <t>حسابداري حقوق و دستمزد</t>
  </si>
  <si>
    <t>سعيد آقاسي</t>
  </si>
  <si>
    <t>اقتصادخرد</t>
  </si>
  <si>
    <t>حسابداري مالي (1)</t>
  </si>
  <si>
    <t>امير حجري</t>
  </si>
  <si>
    <t>حسابداري شرکت‌ها (2)</t>
  </si>
  <si>
    <t xml:space="preserve">دوشنبه  از 15:45 تا 18:00 </t>
  </si>
  <si>
    <t>مالياتي (1)</t>
  </si>
  <si>
    <t xml:space="preserve">چهارشنبه  از 10:30 تا 14:00 </t>
  </si>
  <si>
    <t>مالياتي (2)</t>
  </si>
  <si>
    <t xml:space="preserve">سه شنبه  از 14:45 تا 17:15 </t>
  </si>
  <si>
    <t>مالي (1)</t>
  </si>
  <si>
    <t xml:space="preserve">چهارشنبه  از 10:30 تا 13:45 </t>
  </si>
  <si>
    <t>حسابداري مالي (2)</t>
  </si>
  <si>
    <t>مهدي حيدرپور</t>
  </si>
  <si>
    <t>نرم افزارهاي کاربردي درحسابداري</t>
  </si>
  <si>
    <t>کنترل‌هاي داخلي</t>
  </si>
  <si>
    <t>کارگاه حسابداري</t>
  </si>
  <si>
    <t xml:space="preserve">سه شنبه  از 15:45 تا 18:00 </t>
  </si>
  <si>
    <t>حسابداري امور بانکي</t>
  </si>
  <si>
    <t>آشنايي با بورس و اوراق بهادار</t>
  </si>
  <si>
    <t>سيد مسعود شريفي</t>
  </si>
  <si>
    <t>سيستمهاي اطلاعاتي حسابداري</t>
  </si>
  <si>
    <t>برنامه ريزي و توسعه</t>
  </si>
  <si>
    <t>ماليه عمومي</t>
  </si>
  <si>
    <t>حسابداري ميانه</t>
  </si>
  <si>
    <t>زبان تخصصي (2)</t>
  </si>
  <si>
    <t xml:space="preserve">يكشنبه  از 11:30 تا 15:30 </t>
  </si>
  <si>
    <t>پژوهش عملياتي (2)</t>
  </si>
  <si>
    <t>حسابداري پيشرفته (2)</t>
  </si>
  <si>
    <t>حميد چوقادي</t>
  </si>
  <si>
    <t>امورمالي بين المللي</t>
  </si>
  <si>
    <t>حسابداري صنعتي (3)</t>
  </si>
  <si>
    <t>حسابرسي (2)</t>
  </si>
  <si>
    <t>حسابداري دولتي (2)</t>
  </si>
  <si>
    <t>مباحث جاري در حسابداري</t>
  </si>
  <si>
    <t>پروژه مالي (2)</t>
  </si>
  <si>
    <t>مباني برق و الکترونيک و کارگاه</t>
  </si>
  <si>
    <t xml:space="preserve">شنبه  از 14:00 تا 18:00 </t>
  </si>
  <si>
    <t xml:space="preserve">يكشنبه  از 08:00 تا 11:30 </t>
  </si>
  <si>
    <t>علي حيدري</t>
  </si>
  <si>
    <t>کارگاه سوخت رساني موتورهاي احتراق تراکمي</t>
  </si>
  <si>
    <t xml:space="preserve">يكشنبه  از 14:00 تا 17:30 </t>
  </si>
  <si>
    <t>مصطفي گلابي</t>
  </si>
  <si>
    <t>کارگاه سوخت رساني موتورهاي احتراق جرقه‌اي</t>
  </si>
  <si>
    <t>سوخت رساني موتورهاي احتراقي</t>
  </si>
  <si>
    <t>فيزيک حرارت</t>
  </si>
  <si>
    <t xml:space="preserve">سه شنبه  از 08:00 تا 10:15 </t>
  </si>
  <si>
    <t>شيما موسوي</t>
  </si>
  <si>
    <t>رياضي عمومي 1</t>
  </si>
  <si>
    <t xml:space="preserve">يكشنبه  از 08:00 تا 10:15 </t>
  </si>
  <si>
    <t>محمدحسين افشاري</t>
  </si>
  <si>
    <t>انتقال قدرت خودرو</t>
  </si>
  <si>
    <t xml:space="preserve">يكشنبه  از 14:00 تا 16:15 </t>
  </si>
  <si>
    <t xml:space="preserve">دوشنبه  از 08:00 تا 12:15 </t>
  </si>
  <si>
    <t>الکترونيک کاربردي خودرو وکارگاه</t>
  </si>
  <si>
    <t xml:space="preserve">دوشنبه  از 14:00 تا 18:15 </t>
  </si>
  <si>
    <t xml:space="preserve">دوشنبه  از 08:00 تا 11:30 </t>
  </si>
  <si>
    <t>کارگاه انتقال قدرت خودرو 1 AMT-DCT</t>
  </si>
  <si>
    <t xml:space="preserve">دوشنبه  از 14:00 تا 17:30 </t>
  </si>
  <si>
    <t xml:space="preserve">سه شنبه  از 08:00 تا 11:30 </t>
  </si>
  <si>
    <t>نقشه‌کشي با رايانه</t>
  </si>
  <si>
    <t xml:space="preserve">سه شنبه  از 14:00 تا 17:30 </t>
  </si>
  <si>
    <t>هيدروليک و نيوماتيک و آزمايشگاه</t>
  </si>
  <si>
    <t>رياضي عمومي 2</t>
  </si>
  <si>
    <t>کنترل کيفيت قطعات خودرو</t>
  </si>
  <si>
    <t>سيستم هاي ايمني و رفاهي خودرو</t>
  </si>
  <si>
    <t>محمد شهري</t>
  </si>
  <si>
    <t>کارگاه انتقال قدرت خودرو 2 AT-CVT</t>
  </si>
  <si>
    <t>کارگاه سيستم هاي ايمني و رفاهي خودرو</t>
  </si>
  <si>
    <t>ترموديناميک</t>
  </si>
  <si>
    <t>مکانيک سيالات</t>
  </si>
  <si>
    <t>کار آفريني</t>
  </si>
  <si>
    <t xml:space="preserve">يكشنبه  از 11:00 تا 13:15 </t>
  </si>
  <si>
    <t>سيستم هاي هدايت و کنترل خودرو</t>
  </si>
  <si>
    <t>نيروي محرکه خودرو</t>
  </si>
  <si>
    <t>کارگاه سيستم هاي هدايت و کنترل خودرو</t>
  </si>
  <si>
    <t xml:space="preserve">دوشنبه  از 13:00 تا 18:00 </t>
  </si>
  <si>
    <t>شبکه هاي ارتباطي خودروو کارگاه</t>
  </si>
  <si>
    <t xml:space="preserve">چهارشنبه  از 14:00 تا 18:00 </t>
  </si>
  <si>
    <t>کارگاه نيروي محرکه خودرو</t>
  </si>
  <si>
    <t>طراحي اجزا ماشين</t>
  </si>
  <si>
    <t>رشته الکترونیک کاردانی</t>
  </si>
  <si>
    <t>برنامه ترم بندي رشته  الكترونيك  ( روزانه -شبانه)  آموزشکده فني وحرفه اي پسران شهرضا (خوارزمي)</t>
  </si>
  <si>
    <t>ترم</t>
  </si>
  <si>
    <t xml:space="preserve">کد درس ناد </t>
  </si>
  <si>
    <t xml:space="preserve">کد درس نماد </t>
  </si>
  <si>
    <t xml:space="preserve">تعداد </t>
  </si>
  <si>
    <t>تعدادساعت</t>
  </si>
  <si>
    <t>كل ساعات درترم</t>
  </si>
  <si>
    <t>نوع درس</t>
  </si>
  <si>
    <t>پيشنياز</t>
  </si>
  <si>
    <t>همنياز</t>
  </si>
  <si>
    <t>نظري</t>
  </si>
  <si>
    <t>عملي</t>
  </si>
  <si>
    <t>واحد</t>
  </si>
  <si>
    <t>جمع</t>
  </si>
  <si>
    <t xml:space="preserve">ترم اول </t>
  </si>
  <si>
    <t>ریاضی عمومی</t>
  </si>
  <si>
    <t>پایه</t>
  </si>
  <si>
    <t>فیزیک الکتریسیته و مغناطیس</t>
  </si>
  <si>
    <t>مدار های دیجیتال و ریز پردازنده</t>
  </si>
  <si>
    <t>تخصصي</t>
  </si>
  <si>
    <t>آئین زندگی</t>
  </si>
  <si>
    <t>عمومي</t>
  </si>
  <si>
    <t>مدار های الکتریکی 1</t>
  </si>
  <si>
    <t>زبان و ادبیات فارسی</t>
  </si>
  <si>
    <t xml:space="preserve">تربیت بدنی </t>
  </si>
  <si>
    <t xml:space="preserve">         ترم دوم </t>
  </si>
  <si>
    <t>زبان خارجی</t>
  </si>
  <si>
    <t>آزمایشگاه مدار های الکتریکی</t>
  </si>
  <si>
    <t>طراحی و ساخت مدار چاپی به کمک رایانه</t>
  </si>
  <si>
    <t>ماشین های الکتریکی</t>
  </si>
  <si>
    <t>میکرو کامپیوتر 1</t>
  </si>
  <si>
    <t>الکترونیک 1</t>
  </si>
  <si>
    <t xml:space="preserve">ریاضی کاربردی </t>
  </si>
  <si>
    <t>کاربرد نرم افزار های تخصصی در الکترونیک</t>
  </si>
  <si>
    <t>کارآفرینی</t>
  </si>
  <si>
    <t xml:space="preserve">  ترم سوم </t>
  </si>
  <si>
    <t>آزمایشگاه ماشین های الکتریکی</t>
  </si>
  <si>
    <t>آزمایشگاه میکرو کامپیوتر 1</t>
  </si>
  <si>
    <t xml:space="preserve">اصول سیستم های مخابراتی </t>
  </si>
  <si>
    <t>كاربرد ابزار دقيق وكنترل</t>
  </si>
  <si>
    <t>آزمایشگاه الکترونیک 1</t>
  </si>
  <si>
    <t>انديشه اسلامي 1</t>
  </si>
  <si>
    <t>میکروپروسسور</t>
  </si>
  <si>
    <t>الکترونیک 2</t>
  </si>
  <si>
    <t xml:space="preserve">کار آفرینی </t>
  </si>
  <si>
    <t>الکترونیک صنعتی 1</t>
  </si>
  <si>
    <t>آزمایشگاه الکترونیک صنعتی</t>
  </si>
  <si>
    <t>ترم چهار م</t>
  </si>
  <si>
    <t xml:space="preserve">آزمایشگاه سیستم های مخابراتی </t>
  </si>
  <si>
    <t xml:space="preserve">کنترل صنعتی </t>
  </si>
  <si>
    <t xml:space="preserve">زبان فنی </t>
  </si>
  <si>
    <t>ميكروكنترولرهاي ARM</t>
  </si>
  <si>
    <t>آزمایشگاه الکترونیک 2</t>
  </si>
  <si>
    <t xml:space="preserve">کار آموزی </t>
  </si>
  <si>
    <t>-</t>
  </si>
  <si>
    <t>دانش خانواده و جمعیت</t>
  </si>
  <si>
    <t>مديريت كسب وكار</t>
  </si>
  <si>
    <t xml:space="preserve"> آز الكترونيك صنعتي</t>
  </si>
  <si>
    <t>الكترونيك صنعتي</t>
  </si>
  <si>
    <t>تابستان 96</t>
  </si>
  <si>
    <t>كار آموزي</t>
  </si>
  <si>
    <t>جمع كل</t>
  </si>
  <si>
    <t xml:space="preserve">       مدير گروه                               رئيس اداره اموزش                                       معاون آموزشي  دانشجوئي پژوهشی</t>
  </si>
  <si>
    <t xml:space="preserve">            محسن حيدر پور </t>
  </si>
  <si>
    <t>مصطفی ربیعی</t>
  </si>
  <si>
    <t xml:space="preserve">     جواد سپهريان</t>
  </si>
  <si>
    <t>دانشجويان مي تواند با رعايت پيش نياز وهم نياز،واحد اخذ نمايند واين برنامه صرفا يك برنامه پيشنهادي مي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</si>
</sst>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2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7"/>
      <name val="B Nazanin"/>
      <charset val="178"/>
    </font>
    <font>
      <sz val="6"/>
      <color indexed="9"/>
      <name val="B Nazanin"/>
      <charset val="178"/>
    </font>
    <font>
      <sz val="9"/>
      <name val="B Nazanin"/>
      <charset val="178"/>
    </font>
    <font>
      <sz val="14"/>
      <name val="B Nazanin"/>
      <charset val="178"/>
    </font>
    <font>
      <sz val="14"/>
      <name val="Arial"/>
      <family val="2"/>
    </font>
    <font>
      <sz val="10"/>
      <color indexed="9"/>
      <name val="B Nazanin"/>
      <charset val="17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15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33" borderId="10" xfId="0" applyFill="1" applyBorder="1" applyAlignment="1">
      <alignment horizontal="center" vertical="center" wrapText="1" readingOrder="2"/>
    </xf>
    <xf numFmtId="0" fontId="21" fillId="0" borderId="0" xfId="42" applyFont="1"/>
    <xf numFmtId="0" fontId="19" fillId="0" borderId="12" xfId="42" applyBorder="1" applyAlignment="1"/>
    <xf numFmtId="0" fontId="19" fillId="0" borderId="0" xfId="42" applyBorder="1" applyAlignment="1"/>
    <xf numFmtId="0" fontId="19" fillId="0" borderId="13" xfId="42" applyBorder="1" applyAlignment="1"/>
    <xf numFmtId="0" fontId="25" fillId="34" borderId="27" xfId="42" applyFont="1" applyFill="1" applyBorder="1" applyAlignment="1">
      <alignment horizontal="center"/>
    </xf>
    <xf numFmtId="0" fontId="25" fillId="34" borderId="16" xfId="42" applyFont="1" applyFill="1" applyBorder="1" applyAlignment="1">
      <alignment horizontal="center"/>
    </xf>
    <xf numFmtId="0" fontId="24" fillId="0" borderId="10" xfId="42" applyFont="1" applyBorder="1" applyAlignment="1">
      <alignment horizontal="center" vertical="center"/>
    </xf>
    <xf numFmtId="0" fontId="25" fillId="0" borderId="28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/>
    </xf>
    <xf numFmtId="0" fontId="21" fillId="0" borderId="29" xfId="42" applyFont="1" applyBorder="1" applyAlignment="1">
      <alignment horizontal="center" vertical="center"/>
    </xf>
    <xf numFmtId="0" fontId="27" fillId="0" borderId="10" xfId="42" applyFont="1" applyBorder="1" applyAlignment="1">
      <alignment horizontal="center" vertical="center"/>
    </xf>
    <xf numFmtId="0" fontId="27" fillId="0" borderId="10" xfId="42" applyFont="1" applyBorder="1" applyAlignment="1">
      <alignment vertical="center"/>
    </xf>
    <xf numFmtId="0" fontId="21" fillId="0" borderId="0" xfId="42" applyFont="1" applyAlignment="1">
      <alignment vertical="center"/>
    </xf>
    <xf numFmtId="0" fontId="24" fillId="0" borderId="30" xfId="42" applyFont="1" applyBorder="1" applyAlignment="1">
      <alignment horizontal="center"/>
    </xf>
    <xf numFmtId="0" fontId="25" fillId="0" borderId="31" xfId="42" applyFont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1" fillId="0" borderId="30" xfId="42" applyFont="1" applyBorder="1" applyAlignment="1">
      <alignment horizontal="center" vertical="center"/>
    </xf>
    <xf numFmtId="0" fontId="21" fillId="0" borderId="32" xfId="42" applyFont="1" applyBorder="1" applyAlignment="1">
      <alignment horizontal="center" vertical="center"/>
    </xf>
    <xf numFmtId="0" fontId="27" fillId="0" borderId="30" xfId="42" applyFont="1" applyBorder="1" applyAlignment="1">
      <alignment horizontal="center" vertical="center"/>
    </xf>
    <xf numFmtId="0" fontId="25" fillId="0" borderId="28" xfId="42" applyFont="1" applyBorder="1" applyAlignment="1">
      <alignment horizontal="center"/>
    </xf>
    <xf numFmtId="0" fontId="25" fillId="0" borderId="10" xfId="42" applyFont="1" applyBorder="1" applyAlignment="1">
      <alignment horizontal="center"/>
    </xf>
    <xf numFmtId="0" fontId="27" fillId="0" borderId="10" xfId="42" applyFont="1" applyBorder="1" applyAlignment="1">
      <alignment horizontal="center"/>
    </xf>
    <xf numFmtId="0" fontId="24" fillId="0" borderId="30" xfId="42" applyFont="1" applyBorder="1" applyAlignment="1">
      <alignment horizontal="center" vertical="center"/>
    </xf>
    <xf numFmtId="0" fontId="28" fillId="35" borderId="27" xfId="42" applyFont="1" applyFill="1" applyBorder="1" applyAlignment="1">
      <alignment horizontal="center" vertical="center"/>
    </xf>
    <xf numFmtId="0" fontId="21" fillId="36" borderId="33" xfId="42" applyFont="1" applyFill="1" applyBorder="1" applyAlignment="1">
      <alignment horizontal="center" vertical="center"/>
    </xf>
    <xf numFmtId="0" fontId="27" fillId="35" borderId="23" xfId="42" applyFont="1" applyFill="1" applyBorder="1" applyAlignment="1">
      <alignment vertical="center"/>
    </xf>
    <xf numFmtId="0" fontId="27" fillId="35" borderId="27" xfId="42" applyFont="1" applyFill="1" applyBorder="1" applyAlignment="1">
      <alignment vertical="center"/>
    </xf>
    <xf numFmtId="0" fontId="24" fillId="0" borderId="29" xfId="42" applyFont="1" applyBorder="1" applyAlignment="1">
      <alignment horizontal="center"/>
    </xf>
    <xf numFmtId="0" fontId="25" fillId="0" borderId="35" xfId="42" applyFont="1" applyBorder="1" applyAlignment="1">
      <alignment horizontal="center" vertical="center"/>
    </xf>
    <xf numFmtId="0" fontId="25" fillId="0" borderId="29" xfId="42" applyFont="1" applyBorder="1" applyAlignment="1">
      <alignment horizontal="center" vertical="center"/>
    </xf>
    <xf numFmtId="0" fontId="27" fillId="0" borderId="29" xfId="42" applyFont="1" applyBorder="1" applyAlignment="1">
      <alignment horizontal="center" vertical="center"/>
    </xf>
    <xf numFmtId="0" fontId="24" fillId="0" borderId="10" xfId="42" applyFont="1" applyBorder="1" applyAlignment="1">
      <alignment horizontal="center"/>
    </xf>
    <xf numFmtId="49" fontId="27" fillId="0" borderId="10" xfId="42" applyNumberFormat="1" applyFont="1" applyBorder="1" applyAlignment="1">
      <alignment horizontal="center"/>
    </xf>
    <xf numFmtId="3" fontId="27" fillId="0" borderId="10" xfId="42" applyNumberFormat="1" applyFont="1" applyBorder="1" applyAlignment="1">
      <alignment horizontal="center"/>
    </xf>
    <xf numFmtId="0" fontId="28" fillId="35" borderId="27" xfId="42" applyFont="1" applyFill="1" applyBorder="1" applyAlignment="1">
      <alignment vertical="center"/>
    </xf>
    <xf numFmtId="0" fontId="25" fillId="0" borderId="35" xfId="42" applyFont="1" applyBorder="1" applyAlignment="1">
      <alignment horizontal="center"/>
    </xf>
    <xf numFmtId="0" fontId="25" fillId="0" borderId="29" xfId="42" applyFont="1" applyBorder="1" applyAlignment="1">
      <alignment horizontal="center"/>
    </xf>
    <xf numFmtId="0" fontId="27" fillId="0" borderId="29" xfId="42" applyFont="1" applyBorder="1" applyAlignment="1">
      <alignment horizontal="center"/>
    </xf>
    <xf numFmtId="0" fontId="27" fillId="0" borderId="29" xfId="42" applyFont="1" applyBorder="1"/>
    <xf numFmtId="0" fontId="25" fillId="0" borderId="0" xfId="42" applyFont="1"/>
    <xf numFmtId="0" fontId="24" fillId="0" borderId="29" xfId="42" applyFont="1" applyBorder="1" applyAlignment="1">
      <alignment horizontal="center" vertical="center"/>
    </xf>
    <xf numFmtId="0" fontId="25" fillId="0" borderId="31" xfId="42" applyFont="1" applyBorder="1" applyAlignment="1">
      <alignment horizontal="center"/>
    </xf>
    <xf numFmtId="0" fontId="25" fillId="0" borderId="30" xfId="42" applyFont="1" applyBorder="1" applyAlignment="1">
      <alignment horizontal="center"/>
    </xf>
    <xf numFmtId="0" fontId="27" fillId="0" borderId="30" xfId="42" applyFont="1" applyBorder="1" applyAlignment="1">
      <alignment horizontal="center"/>
    </xf>
    <xf numFmtId="0" fontId="27" fillId="35" borderId="27" xfId="42" applyFont="1" applyFill="1" applyBorder="1" applyAlignment="1">
      <alignment horizontal="center" vertical="center"/>
    </xf>
    <xf numFmtId="0" fontId="27" fillId="0" borderId="10" xfId="42" applyFont="1" applyBorder="1"/>
    <xf numFmtId="0" fontId="21" fillId="0" borderId="0" xfId="42" applyFont="1" applyAlignment="1">
      <alignment horizontal="center"/>
    </xf>
    <xf numFmtId="0" fontId="27" fillId="35" borderId="27" xfId="42" applyFont="1" applyFill="1" applyBorder="1" applyAlignment="1">
      <alignment horizontal="center"/>
    </xf>
    <xf numFmtId="0" fontId="28" fillId="0" borderId="0" xfId="42" applyFont="1" applyAlignment="1">
      <alignment vertical="center"/>
    </xf>
    <xf numFmtId="0" fontId="29" fillId="34" borderId="10" xfId="42" applyFont="1" applyFill="1" applyBorder="1" applyAlignment="1"/>
    <xf numFmtId="0" fontId="29" fillId="0" borderId="29" xfId="42" applyFont="1" applyBorder="1" applyAlignment="1"/>
    <xf numFmtId="0" fontId="21" fillId="0" borderId="29" xfId="42" applyFont="1" applyBorder="1" applyAlignment="1">
      <alignment horizontal="center"/>
    </xf>
    <xf numFmtId="0" fontId="27" fillId="37" borderId="29" xfId="42" applyFont="1" applyFill="1" applyBorder="1" applyAlignment="1">
      <alignment horizontal="center"/>
    </xf>
    <xf numFmtId="0" fontId="30" fillId="37" borderId="29" xfId="42" applyFont="1" applyFill="1" applyBorder="1"/>
    <xf numFmtId="0" fontId="31" fillId="0" borderId="10" xfId="42" applyFont="1" applyBorder="1" applyAlignment="1">
      <alignment horizontal="center"/>
    </xf>
    <xf numFmtId="0" fontId="27" fillId="37" borderId="10" xfId="42" applyFont="1" applyFill="1" applyBorder="1"/>
    <xf numFmtId="0" fontId="26" fillId="0" borderId="34" xfId="42" applyFont="1" applyBorder="1" applyAlignment="1">
      <alignment vertical="top"/>
    </xf>
    <xf numFmtId="0" fontId="26" fillId="0" borderId="37" xfId="42" applyFont="1" applyBorder="1" applyAlignment="1">
      <alignment vertical="top"/>
    </xf>
    <xf numFmtId="0" fontId="26" fillId="0" borderId="19" xfId="42" applyFont="1" applyBorder="1" applyAlignment="1">
      <alignment vertical="top"/>
    </xf>
    <xf numFmtId="0" fontId="26" fillId="0" borderId="12" xfId="42" applyFont="1" applyBorder="1" applyAlignment="1">
      <alignment vertical="top"/>
    </xf>
    <xf numFmtId="0" fontId="26" fillId="0" borderId="0" xfId="42" applyFont="1" applyBorder="1" applyAlignment="1">
      <alignment vertical="top"/>
    </xf>
    <xf numFmtId="0" fontId="26" fillId="0" borderId="13" xfId="42" applyFont="1" applyBorder="1" applyAlignment="1">
      <alignment vertical="top"/>
    </xf>
    <xf numFmtId="0" fontId="26" fillId="0" borderId="14" xfId="42" applyFont="1" applyBorder="1" applyAlignment="1">
      <alignment vertical="top"/>
    </xf>
    <xf numFmtId="0" fontId="26" fillId="0" borderId="15" xfId="42" applyFont="1" applyBorder="1" applyAlignment="1">
      <alignment vertical="top"/>
    </xf>
    <xf numFmtId="0" fontId="26" fillId="0" borderId="16" xfId="42" applyFont="1" applyBorder="1" applyAlignment="1">
      <alignment vertical="top"/>
    </xf>
    <xf numFmtId="0" fontId="20" fillId="0" borderId="0" xfId="42" applyFont="1" applyBorder="1" applyAlignment="1">
      <alignment horizontal="center"/>
    </xf>
    <xf numFmtId="0" fontId="34" fillId="0" borderId="0" xfId="42" applyFont="1"/>
    <xf numFmtId="0" fontId="21" fillId="0" borderId="0" xfId="42" applyFont="1" applyAlignment="1"/>
    <xf numFmtId="0" fontId="26" fillId="0" borderId="0" xfId="42" applyFont="1" applyBorder="1" applyAlignment="1">
      <alignment horizontal="center"/>
    </xf>
    <xf numFmtId="0" fontId="21" fillId="0" borderId="0" xfId="42" applyFont="1" applyBorder="1" applyAlignment="1">
      <alignment horizontal="center"/>
    </xf>
    <xf numFmtId="0" fontId="21" fillId="0" borderId="0" xfId="42" applyFont="1" applyBorder="1" applyAlignment="1">
      <alignment horizontal="right"/>
    </xf>
    <xf numFmtId="0" fontId="26" fillId="0" borderId="0" xfId="42" applyFont="1" applyBorder="1" applyAlignment="1"/>
    <xf numFmtId="0" fontId="18" fillId="0" borderId="11" xfId="0" applyFont="1" applyBorder="1" applyAlignment="1">
      <alignment horizontal="center" vertical="center" readingOrder="2"/>
    </xf>
    <xf numFmtId="0" fontId="26" fillId="34" borderId="12" xfId="42" applyFont="1" applyFill="1" applyBorder="1" applyAlignment="1">
      <alignment horizontal="center" textRotation="180"/>
    </xf>
    <xf numFmtId="0" fontId="26" fillId="34" borderId="36" xfId="42" applyFont="1" applyFill="1" applyBorder="1" applyAlignment="1">
      <alignment horizontal="center" textRotation="180"/>
    </xf>
    <xf numFmtId="0" fontId="24" fillId="35" borderId="21" xfId="42" applyFont="1" applyFill="1" applyBorder="1" applyAlignment="1">
      <alignment horizontal="center" vertical="center"/>
    </xf>
    <xf numFmtId="0" fontId="24" fillId="35" borderId="22" xfId="42" applyFont="1" applyFill="1" applyBorder="1" applyAlignment="1">
      <alignment horizontal="center" vertical="center"/>
    </xf>
    <xf numFmtId="0" fontId="24" fillId="35" borderId="23" xfId="42" applyFont="1" applyFill="1" applyBorder="1" applyAlignment="1">
      <alignment horizontal="center" vertical="center"/>
    </xf>
    <xf numFmtId="0" fontId="20" fillId="0" borderId="10" xfId="42" applyFont="1" applyBorder="1" applyAlignment="1">
      <alignment horizontal="center"/>
    </xf>
    <xf numFmtId="0" fontId="32" fillId="0" borderId="34" xfId="42" applyFont="1" applyBorder="1" applyAlignment="1">
      <alignment horizontal="center" vertical="center"/>
    </xf>
    <xf numFmtId="0" fontId="33" fillId="0" borderId="19" xfId="42" applyFont="1" applyBorder="1" applyAlignment="1">
      <alignment horizontal="center" vertical="center"/>
    </xf>
    <xf numFmtId="0" fontId="32" fillId="0" borderId="12" xfId="42" applyFont="1" applyBorder="1" applyAlignment="1">
      <alignment horizontal="center" vertical="center"/>
    </xf>
    <xf numFmtId="0" fontId="33" fillId="0" borderId="13" xfId="42" applyFont="1" applyBorder="1" applyAlignment="1">
      <alignment horizontal="center" vertical="center"/>
    </xf>
    <xf numFmtId="0" fontId="32" fillId="0" borderId="14" xfId="42" applyFont="1" applyBorder="1" applyAlignment="1">
      <alignment horizontal="center" vertical="center"/>
    </xf>
    <xf numFmtId="0" fontId="33" fillId="0" borderId="16" xfId="42" applyFont="1" applyBorder="1" applyAlignment="1">
      <alignment horizontal="center" vertical="center"/>
    </xf>
    <xf numFmtId="0" fontId="21" fillId="0" borderId="34" xfId="42" applyFont="1" applyBorder="1" applyAlignment="1">
      <alignment horizontal="right"/>
    </xf>
    <xf numFmtId="0" fontId="21" fillId="0" borderId="37" xfId="42" applyFont="1" applyBorder="1" applyAlignment="1">
      <alignment horizontal="right"/>
    </xf>
    <xf numFmtId="0" fontId="21" fillId="0" borderId="0" xfId="42" applyFont="1" applyBorder="1" applyAlignment="1">
      <alignment horizontal="right"/>
    </xf>
    <xf numFmtId="0" fontId="21" fillId="0" borderId="13" xfId="42" applyFont="1" applyBorder="1" applyAlignment="1">
      <alignment horizontal="right"/>
    </xf>
    <xf numFmtId="0" fontId="24" fillId="34" borderId="20" xfId="42" applyFont="1" applyFill="1" applyBorder="1" applyAlignment="1">
      <alignment horizontal="center" vertical="center"/>
    </xf>
    <xf numFmtId="0" fontId="24" fillId="34" borderId="26" xfId="42" applyFont="1" applyFill="1" applyBorder="1" applyAlignment="1">
      <alignment horizontal="center" vertical="center"/>
    </xf>
    <xf numFmtId="0" fontId="26" fillId="34" borderId="12" xfId="42" applyFont="1" applyFill="1" applyBorder="1" applyAlignment="1">
      <alignment horizontal="center" vertical="center" textRotation="180"/>
    </xf>
    <xf numFmtId="0" fontId="26" fillId="34" borderId="14" xfId="42" applyFont="1" applyFill="1" applyBorder="1" applyAlignment="1">
      <alignment horizontal="center" vertical="center" textRotation="180"/>
    </xf>
    <xf numFmtId="0" fontId="26" fillId="34" borderId="34" xfId="42" applyFont="1" applyFill="1" applyBorder="1" applyAlignment="1">
      <alignment horizontal="center" textRotation="180"/>
    </xf>
    <xf numFmtId="0" fontId="26" fillId="34" borderId="14" xfId="42" applyFont="1" applyFill="1" applyBorder="1" applyAlignment="1">
      <alignment horizontal="center" textRotation="180"/>
    </xf>
    <xf numFmtId="0" fontId="20" fillId="0" borderId="12" xfId="42" applyFont="1" applyBorder="1" applyAlignment="1">
      <alignment horizontal="center" vertical="center"/>
    </xf>
    <xf numFmtId="0" fontId="20" fillId="0" borderId="0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0" fillId="0" borderId="14" xfId="42" applyFont="1" applyBorder="1" applyAlignment="1">
      <alignment horizontal="center" vertical="center"/>
    </xf>
    <xf numFmtId="0" fontId="20" fillId="0" borderId="15" xfId="42" applyFont="1" applyBorder="1" applyAlignment="1">
      <alignment horizontal="center" vertical="center"/>
    </xf>
    <xf numFmtId="0" fontId="20" fillId="0" borderId="16" xfId="42" applyFont="1" applyBorder="1" applyAlignment="1">
      <alignment horizontal="center" vertical="center"/>
    </xf>
    <xf numFmtId="0" fontId="22" fillId="34" borderId="17" xfId="42" applyFont="1" applyFill="1" applyBorder="1" applyAlignment="1">
      <alignment horizontal="center"/>
    </xf>
    <xf numFmtId="0" fontId="22" fillId="34" borderId="24" xfId="42" applyFont="1" applyFill="1" applyBorder="1" applyAlignment="1">
      <alignment horizontal="center"/>
    </xf>
    <xf numFmtId="0" fontId="22" fillId="34" borderId="18" xfId="42" applyFont="1" applyFill="1" applyBorder="1" applyAlignment="1">
      <alignment horizontal="center" vertical="center" wrapText="1"/>
    </xf>
    <xf numFmtId="0" fontId="22" fillId="34" borderId="25" xfId="42" applyFont="1" applyFill="1" applyBorder="1" applyAlignment="1">
      <alignment horizontal="center" vertical="center" wrapText="1"/>
    </xf>
    <xf numFmtId="0" fontId="23" fillId="34" borderId="19" xfId="42" applyFont="1" applyFill="1" applyBorder="1" applyAlignment="1">
      <alignment horizontal="center" vertical="center" wrapText="1"/>
    </xf>
    <xf numFmtId="0" fontId="23" fillId="34" borderId="16" xfId="42" applyFont="1" applyFill="1" applyBorder="1" applyAlignment="1">
      <alignment horizontal="center" vertical="center" wrapText="1"/>
    </xf>
    <xf numFmtId="0" fontId="24" fillId="34" borderId="21" xfId="42" applyFont="1" applyFill="1" applyBorder="1" applyAlignment="1">
      <alignment horizontal="center"/>
    </xf>
    <xf numFmtId="0" fontId="24" fillId="34" borderId="22" xfId="42" applyFont="1" applyFill="1" applyBorder="1" applyAlignment="1">
      <alignment horizontal="center"/>
    </xf>
    <xf numFmtId="0" fontId="24" fillId="34" borderId="23" xfId="42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77" t="s">
        <v>490</v>
      </c>
      <c r="B1" s="77"/>
      <c r="C1" s="77"/>
      <c r="D1" s="77"/>
      <c r="E1" s="77"/>
      <c r="F1" s="77"/>
      <c r="G1" s="77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11101"/>
        <filter val="11102"/>
        <filter val="11103"/>
        <filter val="11104"/>
        <filter val="11105"/>
        <filter val="11106"/>
        <filter val="11107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tabSelected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77" t="s">
        <v>490</v>
      </c>
      <c r="B1" s="77"/>
      <c r="C1" s="77"/>
      <c r="D1" s="77"/>
      <c r="E1" s="77"/>
      <c r="F1" s="77"/>
      <c r="G1" s="77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11201"/>
        <filter val="11203"/>
        <filter val="11205"/>
        <filter val="11206"/>
        <filter val="11208"/>
        <filter val="11209"/>
        <filter val="11211"/>
        <filter val="11212"/>
        <filter val="11213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77" t="s">
        <v>490</v>
      </c>
      <c r="B1" s="77"/>
      <c r="C1" s="77"/>
      <c r="D1" s="77"/>
      <c r="E1" s="77"/>
      <c r="F1" s="77"/>
      <c r="G1" s="77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11301"/>
        <filter val="11304"/>
        <filter val="11306"/>
        <filter val="11307"/>
        <filter val="11309"/>
        <filter val="11310"/>
        <filter val="11311"/>
        <filter val="11313"/>
        <filter val="11315"/>
        <filter val="11316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77" t="s">
        <v>490</v>
      </c>
      <c r="B1" s="77"/>
      <c r="C1" s="77"/>
      <c r="D1" s="77"/>
      <c r="E1" s="77"/>
      <c r="F1" s="77"/>
      <c r="G1" s="77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11401"/>
        <filter val="11402"/>
        <filter val="11403"/>
        <filter val="11404"/>
        <filter val="11405"/>
        <filter val="11406"/>
        <filter val="11407"/>
        <filter val="11408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rightToLeft="1" zoomScale="130" workbookViewId="0">
      <selection activeCell="B1" sqref="B1:P2"/>
    </sheetView>
  </sheetViews>
  <sheetFormatPr defaultColWidth="8" defaultRowHeight="15.75" x14ac:dyDescent="0.4"/>
  <cols>
    <col min="1" max="1" width="1.625" style="4" customWidth="1"/>
    <col min="2" max="2" width="4.875" style="4" customWidth="1"/>
    <col min="3" max="3" width="8.125" style="72" customWidth="1"/>
    <col min="4" max="4" width="6.75" style="4" hidden="1" customWidth="1"/>
    <col min="5" max="5" width="20.75" style="4" customWidth="1"/>
    <col min="6" max="6" width="3.875" style="4" hidden="1" customWidth="1"/>
    <col min="7" max="7" width="4.125" style="4" hidden="1" customWidth="1"/>
    <col min="8" max="8" width="4.125" style="4" customWidth="1"/>
    <col min="9" max="9" width="4" style="4" customWidth="1"/>
    <col min="10" max="11" width="4.125" style="4" customWidth="1"/>
    <col min="12" max="12" width="3.75" style="4" hidden="1" customWidth="1"/>
    <col min="13" max="13" width="5.5" style="4" hidden="1" customWidth="1"/>
    <col min="14" max="14" width="5.25" style="4" customWidth="1"/>
    <col min="15" max="15" width="10.625" style="4" customWidth="1"/>
    <col min="16" max="16" width="10.25" style="4" customWidth="1"/>
    <col min="17" max="17" width="5" style="4" customWidth="1"/>
    <col min="18" max="16384" width="8" style="4"/>
  </cols>
  <sheetData>
    <row r="1" spans="2:16" ht="15.75" customHeight="1" x14ac:dyDescent="0.4">
      <c r="B1" s="100" t="s">
        <v>491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</row>
    <row r="2" spans="2:16" ht="14.25" customHeight="1" thickBot="1" x14ac:dyDescent="0.45">
      <c r="B2" s="103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</row>
    <row r="3" spans="2:16" ht="16.5" hidden="1" customHeight="1" thickBot="1" x14ac:dyDescent="0.4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2:16" ht="16.5" customHeight="1" thickBot="1" x14ac:dyDescent="0.45">
      <c r="B4" s="106" t="s">
        <v>492</v>
      </c>
      <c r="C4" s="108" t="s">
        <v>493</v>
      </c>
      <c r="D4" s="110" t="s">
        <v>494</v>
      </c>
      <c r="E4" s="94" t="s">
        <v>1</v>
      </c>
      <c r="F4" s="112" t="s">
        <v>495</v>
      </c>
      <c r="G4" s="113"/>
      <c r="H4" s="114"/>
      <c r="I4" s="112" t="s">
        <v>496</v>
      </c>
      <c r="J4" s="113"/>
      <c r="K4" s="114"/>
      <c r="L4" s="112" t="s">
        <v>497</v>
      </c>
      <c r="M4" s="114"/>
      <c r="N4" s="94" t="s">
        <v>498</v>
      </c>
      <c r="O4" s="94" t="s">
        <v>499</v>
      </c>
      <c r="P4" s="94" t="s">
        <v>500</v>
      </c>
    </row>
    <row r="5" spans="2:16" ht="15" customHeight="1" thickBot="1" x14ac:dyDescent="0.45">
      <c r="B5" s="107"/>
      <c r="C5" s="109"/>
      <c r="D5" s="111"/>
      <c r="E5" s="95"/>
      <c r="F5" s="8" t="s">
        <v>501</v>
      </c>
      <c r="G5" s="8" t="s">
        <v>502</v>
      </c>
      <c r="H5" s="9" t="s">
        <v>503</v>
      </c>
      <c r="I5" s="8" t="s">
        <v>501</v>
      </c>
      <c r="J5" s="8" t="s">
        <v>502</v>
      </c>
      <c r="K5" s="8" t="s">
        <v>504</v>
      </c>
      <c r="L5" s="8" t="s">
        <v>501</v>
      </c>
      <c r="M5" s="9" t="s">
        <v>502</v>
      </c>
      <c r="N5" s="95"/>
      <c r="O5" s="95"/>
      <c r="P5" s="95"/>
    </row>
    <row r="6" spans="2:16" s="17" customFormat="1" ht="12.95" customHeight="1" x14ac:dyDescent="0.2">
      <c r="B6" s="96" t="s">
        <v>505</v>
      </c>
      <c r="C6" s="10">
        <v>3011542</v>
      </c>
      <c r="D6" s="11">
        <v>7103</v>
      </c>
      <c r="E6" s="12" t="s">
        <v>506</v>
      </c>
      <c r="F6" s="13">
        <v>3</v>
      </c>
      <c r="G6" s="13">
        <v>0</v>
      </c>
      <c r="H6" s="13">
        <v>3</v>
      </c>
      <c r="I6" s="13">
        <v>48</v>
      </c>
      <c r="J6" s="13">
        <v>0</v>
      </c>
      <c r="K6" s="13">
        <v>48</v>
      </c>
      <c r="L6" s="14">
        <f t="shared" ref="L6:L49" si="0">I6*17</f>
        <v>816</v>
      </c>
      <c r="M6" s="14">
        <f t="shared" ref="M6:M47" si="1">J6*16</f>
        <v>0</v>
      </c>
      <c r="N6" s="15" t="s">
        <v>507</v>
      </c>
      <c r="O6" s="16"/>
      <c r="P6" s="16"/>
    </row>
    <row r="7" spans="2:16" s="17" customFormat="1" ht="12.95" customHeight="1" x14ac:dyDescent="0.2">
      <c r="B7" s="96"/>
      <c r="C7" s="10">
        <v>3011543</v>
      </c>
      <c r="D7" s="11">
        <v>1731</v>
      </c>
      <c r="E7" s="12" t="s">
        <v>508</v>
      </c>
      <c r="F7" s="13">
        <v>2</v>
      </c>
      <c r="G7" s="13"/>
      <c r="H7" s="13">
        <v>2</v>
      </c>
      <c r="I7" s="13">
        <v>32</v>
      </c>
      <c r="J7" s="13">
        <v>0</v>
      </c>
      <c r="K7" s="13">
        <v>32</v>
      </c>
      <c r="L7" s="14">
        <f t="shared" si="0"/>
        <v>544</v>
      </c>
      <c r="M7" s="14">
        <f t="shared" si="1"/>
        <v>0</v>
      </c>
      <c r="N7" s="15" t="s">
        <v>507</v>
      </c>
      <c r="O7" s="16"/>
      <c r="P7" s="16"/>
    </row>
    <row r="8" spans="2:16" s="17" customFormat="1" ht="12.95" customHeight="1" x14ac:dyDescent="0.35">
      <c r="B8" s="96"/>
      <c r="C8" s="18">
        <v>3011560</v>
      </c>
      <c r="D8" s="19">
        <v>9520</v>
      </c>
      <c r="E8" s="20" t="s">
        <v>509</v>
      </c>
      <c r="F8" s="21">
        <v>3</v>
      </c>
      <c r="G8" s="21">
        <v>0</v>
      </c>
      <c r="H8" s="21">
        <v>3</v>
      </c>
      <c r="I8" s="21">
        <v>32</v>
      </c>
      <c r="J8" s="21">
        <v>32</v>
      </c>
      <c r="K8" s="21">
        <v>64</v>
      </c>
      <c r="L8" s="22">
        <f>I8*17</f>
        <v>544</v>
      </c>
      <c r="M8" s="22">
        <f>J8*16</f>
        <v>512</v>
      </c>
      <c r="N8" s="23" t="s">
        <v>510</v>
      </c>
      <c r="O8" s="23"/>
      <c r="P8" s="23"/>
    </row>
    <row r="9" spans="2:16" s="17" customFormat="1" ht="12.95" customHeight="1" x14ac:dyDescent="0.2">
      <c r="B9" s="96"/>
      <c r="C9" s="10">
        <v>9108</v>
      </c>
      <c r="D9" s="11">
        <v>1700</v>
      </c>
      <c r="E9" s="12" t="s">
        <v>511</v>
      </c>
      <c r="F9" s="13">
        <v>3</v>
      </c>
      <c r="G9" s="13"/>
      <c r="H9" s="13">
        <v>2</v>
      </c>
      <c r="I9" s="13">
        <v>32</v>
      </c>
      <c r="J9" s="13">
        <v>0</v>
      </c>
      <c r="K9" s="13">
        <v>32</v>
      </c>
      <c r="L9" s="14">
        <f t="shared" si="0"/>
        <v>544</v>
      </c>
      <c r="M9" s="14">
        <f t="shared" si="1"/>
        <v>0</v>
      </c>
      <c r="N9" s="15" t="s">
        <v>512</v>
      </c>
      <c r="O9" s="15"/>
      <c r="P9" s="15"/>
    </row>
    <row r="10" spans="2:16" s="17" customFormat="1" ht="12.95" customHeight="1" x14ac:dyDescent="0.35">
      <c r="B10" s="96"/>
      <c r="C10" s="10">
        <v>3011561</v>
      </c>
      <c r="D10" s="24">
        <v>6305</v>
      </c>
      <c r="E10" s="25" t="s">
        <v>513</v>
      </c>
      <c r="F10" s="13">
        <v>0</v>
      </c>
      <c r="G10" s="13">
        <v>1</v>
      </c>
      <c r="H10" s="13">
        <v>3</v>
      </c>
      <c r="I10" s="13">
        <v>32</v>
      </c>
      <c r="J10" s="13">
        <v>32</v>
      </c>
      <c r="K10" s="13">
        <v>64</v>
      </c>
      <c r="L10" s="14">
        <f t="shared" si="0"/>
        <v>544</v>
      </c>
      <c r="M10" s="14">
        <f t="shared" si="1"/>
        <v>512</v>
      </c>
      <c r="N10" s="26" t="s">
        <v>510</v>
      </c>
      <c r="O10" s="15"/>
      <c r="P10" s="16" t="s">
        <v>506</v>
      </c>
    </row>
    <row r="11" spans="2:16" s="17" customFormat="1" ht="12.95" customHeight="1" x14ac:dyDescent="0.2">
      <c r="B11" s="96"/>
      <c r="C11" s="10">
        <v>9118</v>
      </c>
      <c r="D11" s="11">
        <v>9868</v>
      </c>
      <c r="E11" s="12" t="s">
        <v>514</v>
      </c>
      <c r="F11" s="13">
        <v>2</v>
      </c>
      <c r="G11" s="13">
        <v>0</v>
      </c>
      <c r="H11" s="13">
        <v>3</v>
      </c>
      <c r="I11" s="13">
        <v>48</v>
      </c>
      <c r="J11" s="13">
        <v>0</v>
      </c>
      <c r="K11" s="13">
        <v>48</v>
      </c>
      <c r="L11" s="14">
        <f t="shared" si="0"/>
        <v>816</v>
      </c>
      <c r="M11" s="14">
        <f t="shared" si="1"/>
        <v>0</v>
      </c>
      <c r="N11" s="15" t="s">
        <v>512</v>
      </c>
      <c r="O11" s="15"/>
      <c r="P11" s="15"/>
    </row>
    <row r="12" spans="2:16" s="17" customFormat="1" ht="12.95" customHeight="1" thickBot="1" x14ac:dyDescent="0.25">
      <c r="B12" s="96"/>
      <c r="C12" s="27">
        <v>9122</v>
      </c>
      <c r="D12" s="19">
        <v>7102</v>
      </c>
      <c r="E12" s="20" t="s">
        <v>515</v>
      </c>
      <c r="F12" s="21">
        <v>3</v>
      </c>
      <c r="G12" s="21"/>
      <c r="H12" s="21">
        <v>1</v>
      </c>
      <c r="I12" s="21">
        <v>0</v>
      </c>
      <c r="J12" s="21">
        <v>32</v>
      </c>
      <c r="K12" s="21">
        <v>32</v>
      </c>
      <c r="L12" s="22">
        <f t="shared" si="0"/>
        <v>0</v>
      </c>
      <c r="M12" s="22">
        <f t="shared" si="1"/>
        <v>512</v>
      </c>
      <c r="N12" s="23" t="s">
        <v>512</v>
      </c>
      <c r="O12" s="23"/>
      <c r="P12" s="23"/>
    </row>
    <row r="13" spans="2:16" s="17" customFormat="1" ht="13.5" customHeight="1" thickBot="1" x14ac:dyDescent="0.25">
      <c r="B13" s="97"/>
      <c r="C13" s="80" t="s">
        <v>504</v>
      </c>
      <c r="D13" s="81"/>
      <c r="E13" s="82"/>
      <c r="F13" s="28">
        <f t="shared" ref="F13:H13" si="2">SUM(F6:F12)</f>
        <v>16</v>
      </c>
      <c r="G13" s="28">
        <f t="shared" si="2"/>
        <v>1</v>
      </c>
      <c r="H13" s="28">
        <f t="shared" si="2"/>
        <v>17</v>
      </c>
      <c r="I13" s="28">
        <f>SUM(I6:I12)</f>
        <v>224</v>
      </c>
      <c r="J13" s="28">
        <f>SUM(J6:J12)</f>
        <v>96</v>
      </c>
      <c r="K13" s="28">
        <f>SUM(K6:K12)</f>
        <v>320</v>
      </c>
      <c r="L13" s="29"/>
      <c r="M13" s="29"/>
      <c r="N13" s="30"/>
      <c r="O13" s="31"/>
      <c r="P13" s="31"/>
    </row>
    <row r="14" spans="2:16" ht="12.95" customHeight="1" x14ac:dyDescent="0.4">
      <c r="B14" s="98" t="s">
        <v>516</v>
      </c>
      <c r="C14" s="32">
        <v>9101</v>
      </c>
      <c r="D14" s="33">
        <v>1726</v>
      </c>
      <c r="E14" s="34" t="s">
        <v>517</v>
      </c>
      <c r="F14" s="14">
        <v>2</v>
      </c>
      <c r="G14" s="14">
        <v>0</v>
      </c>
      <c r="H14" s="14">
        <v>3</v>
      </c>
      <c r="I14" s="14">
        <v>48</v>
      </c>
      <c r="J14" s="14">
        <v>0</v>
      </c>
      <c r="K14" s="14">
        <v>48</v>
      </c>
      <c r="L14" s="14">
        <f t="shared" si="0"/>
        <v>816</v>
      </c>
      <c r="M14" s="14">
        <f t="shared" si="1"/>
        <v>0</v>
      </c>
      <c r="N14" s="35" t="s">
        <v>512</v>
      </c>
      <c r="O14" s="35"/>
      <c r="P14" s="35"/>
    </row>
    <row r="15" spans="2:16" ht="12.95" customHeight="1" x14ac:dyDescent="0.4">
      <c r="B15" s="78"/>
      <c r="C15" s="36">
        <v>3012226</v>
      </c>
      <c r="D15" s="11">
        <v>8686</v>
      </c>
      <c r="E15" s="12" t="s">
        <v>518</v>
      </c>
      <c r="F15" s="13">
        <v>2</v>
      </c>
      <c r="G15" s="13">
        <v>0</v>
      </c>
      <c r="H15" s="13">
        <v>1</v>
      </c>
      <c r="I15" s="13">
        <v>0</v>
      </c>
      <c r="J15" s="13">
        <v>48</v>
      </c>
      <c r="K15" s="13">
        <v>48</v>
      </c>
      <c r="L15" s="14">
        <f>I15*17</f>
        <v>0</v>
      </c>
      <c r="M15" s="14">
        <f>J15*16</f>
        <v>768</v>
      </c>
      <c r="N15" s="15" t="s">
        <v>510</v>
      </c>
      <c r="O15" s="15"/>
      <c r="P15" s="15" t="s">
        <v>513</v>
      </c>
    </row>
    <row r="16" spans="2:16" ht="12.95" customHeight="1" x14ac:dyDescent="0.4">
      <c r="B16" s="78"/>
      <c r="C16" s="36">
        <v>3011544</v>
      </c>
      <c r="D16" s="11">
        <v>9504</v>
      </c>
      <c r="E16" s="12" t="s">
        <v>519</v>
      </c>
      <c r="F16" s="13"/>
      <c r="G16" s="13">
        <v>1</v>
      </c>
      <c r="H16" s="13">
        <v>1</v>
      </c>
      <c r="I16" s="13">
        <v>0</v>
      </c>
      <c r="J16" s="13">
        <v>48</v>
      </c>
      <c r="K16" s="13">
        <v>48</v>
      </c>
      <c r="L16" s="14">
        <f t="shared" si="0"/>
        <v>0</v>
      </c>
      <c r="M16" s="14">
        <f t="shared" si="1"/>
        <v>768</v>
      </c>
      <c r="N16" s="15" t="s">
        <v>510</v>
      </c>
      <c r="O16" s="15"/>
      <c r="P16" s="15"/>
    </row>
    <row r="17" spans="2:17" ht="12.95" customHeight="1" x14ac:dyDescent="0.4">
      <c r="B17" s="78"/>
      <c r="C17" s="36">
        <v>3011874</v>
      </c>
      <c r="D17" s="24">
        <v>9514</v>
      </c>
      <c r="E17" s="25" t="s">
        <v>520</v>
      </c>
      <c r="F17" s="13">
        <v>2</v>
      </c>
      <c r="G17" s="13"/>
      <c r="H17" s="13">
        <v>2</v>
      </c>
      <c r="I17" s="13">
        <v>32</v>
      </c>
      <c r="J17" s="13">
        <v>0</v>
      </c>
      <c r="K17" s="13">
        <v>32</v>
      </c>
      <c r="L17" s="14">
        <f t="shared" si="0"/>
        <v>544</v>
      </c>
      <c r="M17" s="14">
        <f t="shared" si="1"/>
        <v>0</v>
      </c>
      <c r="N17" s="26" t="s">
        <v>510</v>
      </c>
      <c r="O17" s="26" t="s">
        <v>508</v>
      </c>
      <c r="P17" s="15"/>
    </row>
    <row r="18" spans="2:17" ht="12.95" customHeight="1" x14ac:dyDescent="0.4">
      <c r="B18" s="78"/>
      <c r="C18" s="36">
        <v>3012225</v>
      </c>
      <c r="D18" s="11">
        <v>1066</v>
      </c>
      <c r="E18" s="12" t="s">
        <v>521</v>
      </c>
      <c r="F18" s="13">
        <v>2</v>
      </c>
      <c r="G18" s="13">
        <v>0</v>
      </c>
      <c r="H18" s="13">
        <v>3</v>
      </c>
      <c r="I18" s="13">
        <v>32</v>
      </c>
      <c r="J18" s="13">
        <v>32</v>
      </c>
      <c r="K18" s="13">
        <v>64</v>
      </c>
      <c r="L18" s="14">
        <f t="shared" si="0"/>
        <v>544</v>
      </c>
      <c r="M18" s="14">
        <f t="shared" si="1"/>
        <v>512</v>
      </c>
      <c r="N18" s="15" t="s">
        <v>510</v>
      </c>
      <c r="O18" s="15" t="s">
        <v>509</v>
      </c>
      <c r="P18" s="15"/>
    </row>
    <row r="19" spans="2:17" ht="12.95" customHeight="1" x14ac:dyDescent="0.4">
      <c r="B19" s="78"/>
      <c r="C19" s="36">
        <v>3011545</v>
      </c>
      <c r="D19" s="24">
        <v>9863</v>
      </c>
      <c r="E19" s="25" t="s">
        <v>522</v>
      </c>
      <c r="F19" s="13">
        <v>3</v>
      </c>
      <c r="G19" s="13"/>
      <c r="H19" s="13">
        <v>3</v>
      </c>
      <c r="I19" s="13">
        <v>32</v>
      </c>
      <c r="J19" s="13">
        <v>32</v>
      </c>
      <c r="K19" s="13">
        <v>64</v>
      </c>
      <c r="L19" s="14">
        <f>I19*17</f>
        <v>544</v>
      </c>
      <c r="M19" s="14">
        <f>J19*16</f>
        <v>512</v>
      </c>
      <c r="N19" s="26" t="s">
        <v>510</v>
      </c>
      <c r="O19" s="37" t="s">
        <v>513</v>
      </c>
      <c r="P19" s="26"/>
    </row>
    <row r="20" spans="2:17" ht="15" customHeight="1" x14ac:dyDescent="0.4">
      <c r="B20" s="78"/>
      <c r="C20" s="36">
        <v>3011546</v>
      </c>
      <c r="D20" s="11">
        <v>17528</v>
      </c>
      <c r="E20" s="12" t="s">
        <v>523</v>
      </c>
      <c r="F20" s="13">
        <v>2</v>
      </c>
      <c r="G20" s="13">
        <v>0</v>
      </c>
      <c r="H20" s="13">
        <v>2</v>
      </c>
      <c r="I20" s="13">
        <v>32</v>
      </c>
      <c r="J20" s="13">
        <v>0</v>
      </c>
      <c r="K20" s="13">
        <v>32</v>
      </c>
      <c r="L20" s="14">
        <f t="shared" si="0"/>
        <v>544</v>
      </c>
      <c r="M20" s="14">
        <f t="shared" si="1"/>
        <v>0</v>
      </c>
      <c r="N20" s="15" t="s">
        <v>510</v>
      </c>
      <c r="O20" s="15" t="s">
        <v>506</v>
      </c>
      <c r="P20" s="15"/>
    </row>
    <row r="21" spans="2:17" ht="12.95" customHeight="1" x14ac:dyDescent="0.4">
      <c r="B21" s="78"/>
      <c r="C21" s="36">
        <v>9991031</v>
      </c>
      <c r="D21" s="11">
        <v>9869</v>
      </c>
      <c r="E21" s="12" t="s">
        <v>208</v>
      </c>
      <c r="F21" s="13">
        <v>0</v>
      </c>
      <c r="G21" s="13">
        <v>1</v>
      </c>
      <c r="H21" s="13">
        <v>2</v>
      </c>
      <c r="I21" s="13">
        <v>32</v>
      </c>
      <c r="J21" s="13">
        <v>0</v>
      </c>
      <c r="K21" s="13">
        <v>32</v>
      </c>
      <c r="L21" s="14">
        <f t="shared" si="0"/>
        <v>544</v>
      </c>
      <c r="M21" s="14">
        <f t="shared" si="1"/>
        <v>0</v>
      </c>
      <c r="N21" s="15" t="s">
        <v>510</v>
      </c>
      <c r="O21" s="15"/>
      <c r="P21" s="16"/>
    </row>
    <row r="22" spans="2:17" ht="12.95" customHeight="1" thickBot="1" x14ac:dyDescent="0.45">
      <c r="B22" s="78"/>
      <c r="C22" s="36">
        <v>3011548</v>
      </c>
      <c r="D22" s="11">
        <v>6299</v>
      </c>
      <c r="E22" s="12" t="s">
        <v>524</v>
      </c>
      <c r="F22" s="13">
        <v>2</v>
      </c>
      <c r="G22" s="13">
        <v>0</v>
      </c>
      <c r="H22" s="13">
        <v>1</v>
      </c>
      <c r="I22" s="13">
        <v>0</v>
      </c>
      <c r="J22" s="13">
        <v>48</v>
      </c>
      <c r="K22" s="13">
        <v>48</v>
      </c>
      <c r="L22" s="14">
        <f t="shared" si="0"/>
        <v>0</v>
      </c>
      <c r="M22" s="14">
        <f t="shared" si="1"/>
        <v>768</v>
      </c>
      <c r="N22" s="15" t="s">
        <v>510</v>
      </c>
      <c r="O22" s="15" t="s">
        <v>513</v>
      </c>
      <c r="P22" s="15"/>
    </row>
    <row r="23" spans="2:17" ht="12.95" hidden="1" customHeight="1" thickBot="1" x14ac:dyDescent="0.45">
      <c r="B23" s="78"/>
      <c r="C23" s="36">
        <v>9126</v>
      </c>
      <c r="D23" s="24">
        <v>1206</v>
      </c>
      <c r="E23" s="25" t="s">
        <v>525</v>
      </c>
      <c r="F23" s="13">
        <v>2</v>
      </c>
      <c r="G23" s="13">
        <v>1</v>
      </c>
      <c r="H23" s="13">
        <v>3</v>
      </c>
      <c r="I23" s="13">
        <v>2</v>
      </c>
      <c r="J23" s="13">
        <v>2</v>
      </c>
      <c r="K23" s="13">
        <v>4</v>
      </c>
      <c r="L23" s="14">
        <f>I23*17</f>
        <v>34</v>
      </c>
      <c r="M23" s="14">
        <f>J23*16</f>
        <v>32</v>
      </c>
      <c r="N23" s="26" t="s">
        <v>512</v>
      </c>
      <c r="O23" s="38"/>
      <c r="P23" s="26"/>
    </row>
    <row r="24" spans="2:17" s="17" customFormat="1" ht="15" customHeight="1" thickBot="1" x14ac:dyDescent="0.25">
      <c r="B24" s="99"/>
      <c r="C24" s="80" t="s">
        <v>504</v>
      </c>
      <c r="D24" s="81"/>
      <c r="E24" s="82"/>
      <c r="F24" s="39">
        <f t="shared" ref="F24:G24" si="3">SUM(F14:F23)</f>
        <v>17</v>
      </c>
      <c r="G24" s="39">
        <f t="shared" si="3"/>
        <v>3</v>
      </c>
      <c r="H24" s="39">
        <v>18</v>
      </c>
      <c r="I24" s="39">
        <f>SUM(I14:I22)</f>
        <v>208</v>
      </c>
      <c r="J24" s="39">
        <f>SUM(J14:J22)</f>
        <v>208</v>
      </c>
      <c r="K24" s="39">
        <f>SUM(K14:K22)</f>
        <v>416</v>
      </c>
      <c r="L24" s="29">
        <f t="shared" si="0"/>
        <v>3536</v>
      </c>
      <c r="M24" s="29">
        <f t="shared" si="1"/>
        <v>3328</v>
      </c>
      <c r="N24" s="31"/>
      <c r="O24" s="31"/>
      <c r="P24" s="31"/>
    </row>
    <row r="25" spans="2:17" ht="12.95" customHeight="1" x14ac:dyDescent="0.4">
      <c r="B25" s="98" t="s">
        <v>526</v>
      </c>
      <c r="C25" s="32">
        <v>3011562</v>
      </c>
      <c r="D25" s="40">
        <v>6311</v>
      </c>
      <c r="E25" s="41" t="s">
        <v>527</v>
      </c>
      <c r="F25" s="14">
        <v>0</v>
      </c>
      <c r="G25" s="14">
        <v>1</v>
      </c>
      <c r="H25" s="14">
        <v>1</v>
      </c>
      <c r="I25" s="14">
        <v>0</v>
      </c>
      <c r="J25" s="14">
        <v>48</v>
      </c>
      <c r="K25" s="14">
        <v>48</v>
      </c>
      <c r="L25" s="14">
        <f t="shared" si="0"/>
        <v>0</v>
      </c>
      <c r="M25" s="14">
        <f t="shared" si="1"/>
        <v>768</v>
      </c>
      <c r="N25" s="42" t="s">
        <v>510</v>
      </c>
      <c r="O25" s="43"/>
      <c r="P25" s="43" t="s">
        <v>520</v>
      </c>
    </row>
    <row r="26" spans="2:17" ht="12.95" customHeight="1" x14ac:dyDescent="0.4">
      <c r="B26" s="78"/>
      <c r="C26" s="36">
        <v>3011549</v>
      </c>
      <c r="D26" s="24">
        <v>6310</v>
      </c>
      <c r="E26" s="25" t="s">
        <v>528</v>
      </c>
      <c r="F26" s="13">
        <v>2</v>
      </c>
      <c r="G26" s="13"/>
      <c r="H26" s="13">
        <v>1</v>
      </c>
      <c r="I26" s="13">
        <v>0</v>
      </c>
      <c r="J26" s="13">
        <v>48</v>
      </c>
      <c r="K26" s="13">
        <v>48</v>
      </c>
      <c r="L26" s="14">
        <f t="shared" si="0"/>
        <v>0</v>
      </c>
      <c r="M26" s="14">
        <f t="shared" si="1"/>
        <v>768</v>
      </c>
      <c r="N26" s="26" t="s">
        <v>510</v>
      </c>
      <c r="O26" s="26"/>
      <c r="P26" s="26" t="s">
        <v>521</v>
      </c>
      <c r="Q26" s="44"/>
    </row>
    <row r="27" spans="2:17" ht="12.95" customHeight="1" x14ac:dyDescent="0.4">
      <c r="B27" s="78"/>
      <c r="C27" s="36">
        <v>3011550</v>
      </c>
      <c r="D27" s="24">
        <v>9862</v>
      </c>
      <c r="E27" s="25" t="s">
        <v>529</v>
      </c>
      <c r="F27" s="13">
        <v>0</v>
      </c>
      <c r="G27" s="13">
        <v>1</v>
      </c>
      <c r="H27" s="13">
        <v>3</v>
      </c>
      <c r="I27" s="13">
        <v>48</v>
      </c>
      <c r="J27" s="13">
        <v>0</v>
      </c>
      <c r="K27" s="13">
        <v>48</v>
      </c>
      <c r="L27" s="14">
        <f t="shared" si="0"/>
        <v>816</v>
      </c>
      <c r="M27" s="14">
        <f t="shared" si="1"/>
        <v>0</v>
      </c>
      <c r="N27" s="26" t="s">
        <v>510</v>
      </c>
      <c r="O27" s="26"/>
      <c r="P27" s="26"/>
    </row>
    <row r="28" spans="2:17" ht="12.95" customHeight="1" x14ac:dyDescent="0.4">
      <c r="B28" s="78"/>
      <c r="C28" s="45">
        <v>3011566</v>
      </c>
      <c r="D28" s="33">
        <v>9521</v>
      </c>
      <c r="E28" s="34" t="s">
        <v>530</v>
      </c>
      <c r="F28" s="14">
        <v>2</v>
      </c>
      <c r="G28" s="14"/>
      <c r="H28" s="14">
        <v>3</v>
      </c>
      <c r="I28" s="14">
        <v>32</v>
      </c>
      <c r="J28" s="14">
        <v>32</v>
      </c>
      <c r="K28" s="14">
        <v>64</v>
      </c>
      <c r="L28" s="14">
        <f>I28*17</f>
        <v>544</v>
      </c>
      <c r="M28" s="14">
        <f>J28*16</f>
        <v>512</v>
      </c>
      <c r="N28" s="35" t="s">
        <v>510</v>
      </c>
      <c r="O28" s="35"/>
      <c r="P28" s="35"/>
    </row>
    <row r="29" spans="2:17" ht="12.95" customHeight="1" x14ac:dyDescent="0.4">
      <c r="B29" s="78"/>
      <c r="C29" s="36">
        <v>3011551</v>
      </c>
      <c r="D29" s="24">
        <v>6297</v>
      </c>
      <c r="E29" s="25" t="s">
        <v>531</v>
      </c>
      <c r="F29" s="13">
        <v>3</v>
      </c>
      <c r="G29" s="13"/>
      <c r="H29" s="13">
        <v>1</v>
      </c>
      <c r="I29" s="13">
        <v>0</v>
      </c>
      <c r="J29" s="13">
        <v>48</v>
      </c>
      <c r="K29" s="13">
        <v>48</v>
      </c>
      <c r="L29" s="14">
        <f t="shared" si="0"/>
        <v>0</v>
      </c>
      <c r="M29" s="14">
        <f t="shared" si="1"/>
        <v>768</v>
      </c>
      <c r="N29" s="26" t="s">
        <v>510</v>
      </c>
      <c r="O29" s="26"/>
      <c r="P29" s="26" t="s">
        <v>522</v>
      </c>
    </row>
    <row r="30" spans="2:17" ht="12.95" customHeight="1" x14ac:dyDescent="0.4">
      <c r="B30" s="78"/>
      <c r="C30" s="36">
        <v>9102</v>
      </c>
      <c r="D30" s="24">
        <v>6300</v>
      </c>
      <c r="E30" s="25" t="s">
        <v>532</v>
      </c>
      <c r="F30" s="13">
        <v>2</v>
      </c>
      <c r="G30" s="13">
        <v>0</v>
      </c>
      <c r="H30" s="13">
        <v>2</v>
      </c>
      <c r="I30" s="13">
        <v>32</v>
      </c>
      <c r="J30" s="13">
        <v>0</v>
      </c>
      <c r="K30" s="13">
        <v>32</v>
      </c>
      <c r="L30" s="14">
        <f t="shared" si="0"/>
        <v>544</v>
      </c>
      <c r="M30" s="14">
        <f t="shared" si="1"/>
        <v>0</v>
      </c>
      <c r="N30" s="26" t="s">
        <v>512</v>
      </c>
      <c r="O30" s="26" t="s">
        <v>533</v>
      </c>
      <c r="P30" s="26"/>
    </row>
    <row r="31" spans="2:17" ht="12.95" customHeight="1" x14ac:dyDescent="0.4">
      <c r="B31" s="78"/>
      <c r="C31" s="36">
        <v>3011552</v>
      </c>
      <c r="D31" s="24">
        <v>6298</v>
      </c>
      <c r="E31" s="25" t="s">
        <v>534</v>
      </c>
      <c r="F31" s="13">
        <v>0</v>
      </c>
      <c r="G31" s="13">
        <v>1</v>
      </c>
      <c r="H31" s="13">
        <v>3</v>
      </c>
      <c r="I31" s="13">
        <v>32</v>
      </c>
      <c r="J31" s="13">
        <v>32</v>
      </c>
      <c r="K31" s="13">
        <v>64</v>
      </c>
      <c r="L31" s="14">
        <f t="shared" si="0"/>
        <v>544</v>
      </c>
      <c r="M31" s="14">
        <f t="shared" si="1"/>
        <v>512</v>
      </c>
      <c r="N31" s="26" t="s">
        <v>510</v>
      </c>
      <c r="O31" s="26" t="s">
        <v>522</v>
      </c>
      <c r="P31" s="26"/>
    </row>
    <row r="32" spans="2:17" ht="12.95" customHeight="1" x14ac:dyDescent="0.4">
      <c r="B32" s="78"/>
      <c r="C32" s="36">
        <v>9991000</v>
      </c>
      <c r="D32" s="24">
        <v>6306</v>
      </c>
      <c r="E32" s="25" t="s">
        <v>535</v>
      </c>
      <c r="F32" s="13"/>
      <c r="G32" s="13">
        <v>1</v>
      </c>
      <c r="H32" s="13">
        <v>2</v>
      </c>
      <c r="I32" s="13">
        <v>16</v>
      </c>
      <c r="J32" s="13">
        <v>48</v>
      </c>
      <c r="K32" s="13">
        <v>64</v>
      </c>
      <c r="L32" s="14">
        <f t="shared" si="0"/>
        <v>272</v>
      </c>
      <c r="M32" s="14">
        <f t="shared" si="1"/>
        <v>768</v>
      </c>
      <c r="N32" s="26" t="s">
        <v>510</v>
      </c>
      <c r="O32" s="26"/>
      <c r="P32" s="26"/>
    </row>
    <row r="33" spans="2:17" ht="12.95" customHeight="1" x14ac:dyDescent="0.4">
      <c r="B33" s="78"/>
      <c r="C33" s="18">
        <v>3011554</v>
      </c>
      <c r="D33" s="46">
        <v>6302</v>
      </c>
      <c r="E33" s="47" t="s">
        <v>536</v>
      </c>
      <c r="F33" s="21">
        <v>0</v>
      </c>
      <c r="G33" s="21">
        <v>1</v>
      </c>
      <c r="H33" s="21">
        <v>2</v>
      </c>
      <c r="I33" s="21">
        <v>16</v>
      </c>
      <c r="J33" s="21">
        <v>32</v>
      </c>
      <c r="K33" s="21">
        <v>48</v>
      </c>
      <c r="L33" s="22">
        <f>I33*17</f>
        <v>272</v>
      </c>
      <c r="M33" s="22">
        <f>J33*16</f>
        <v>512</v>
      </c>
      <c r="N33" s="48" t="s">
        <v>510</v>
      </c>
      <c r="O33" s="48" t="s">
        <v>522</v>
      </c>
      <c r="P33" s="48"/>
    </row>
    <row r="34" spans="2:17" ht="12.95" customHeight="1" thickBot="1" x14ac:dyDescent="0.45">
      <c r="B34" s="78"/>
      <c r="C34" s="32">
        <v>3011556</v>
      </c>
      <c r="D34" s="40">
        <v>6301</v>
      </c>
      <c r="E34" s="41" t="s">
        <v>537</v>
      </c>
      <c r="F34" s="14">
        <v>3</v>
      </c>
      <c r="G34" s="14">
        <v>0</v>
      </c>
      <c r="H34" s="14">
        <v>1</v>
      </c>
      <c r="I34" s="14">
        <v>0</v>
      </c>
      <c r="J34" s="14">
        <v>48</v>
      </c>
      <c r="K34" s="14">
        <v>48</v>
      </c>
      <c r="L34" s="14">
        <f>I34*17</f>
        <v>0</v>
      </c>
      <c r="M34" s="14">
        <f>J34*16</f>
        <v>768</v>
      </c>
      <c r="N34" s="42" t="s">
        <v>510</v>
      </c>
      <c r="O34" s="42"/>
      <c r="P34" s="43"/>
    </row>
    <row r="35" spans="2:17" ht="12.95" hidden="1" customHeight="1" thickBot="1" x14ac:dyDescent="0.45">
      <c r="B35" s="78"/>
      <c r="C35" s="18">
        <v>1783</v>
      </c>
      <c r="D35" s="46">
        <v>6304</v>
      </c>
      <c r="E35" s="47" t="s">
        <v>530</v>
      </c>
      <c r="F35" s="21">
        <v>2</v>
      </c>
      <c r="G35" s="21">
        <v>0</v>
      </c>
      <c r="H35" s="21">
        <v>2</v>
      </c>
      <c r="I35" s="21">
        <v>2</v>
      </c>
      <c r="J35" s="21">
        <v>0</v>
      </c>
      <c r="K35" s="21">
        <v>2</v>
      </c>
      <c r="L35" s="22">
        <f t="shared" si="0"/>
        <v>34</v>
      </c>
      <c r="M35" s="22">
        <f t="shared" si="1"/>
        <v>0</v>
      </c>
      <c r="N35" s="48" t="s">
        <v>510</v>
      </c>
      <c r="O35" s="48"/>
      <c r="P35" s="48" t="s">
        <v>533</v>
      </c>
    </row>
    <row r="36" spans="2:17" ht="14.25" customHeight="1" thickBot="1" x14ac:dyDescent="0.45">
      <c r="B36" s="99"/>
      <c r="C36" s="80" t="s">
        <v>504</v>
      </c>
      <c r="D36" s="81"/>
      <c r="E36" s="82"/>
      <c r="F36" s="28">
        <f t="shared" ref="F36:G36" si="4">SUM(F25:F35)</f>
        <v>14</v>
      </c>
      <c r="G36" s="28">
        <f t="shared" si="4"/>
        <v>5</v>
      </c>
      <c r="H36" s="28">
        <v>19</v>
      </c>
      <c r="I36" s="28">
        <f>SUM(I25:I34)</f>
        <v>176</v>
      </c>
      <c r="J36" s="28">
        <f>SUM(J25:J34)</f>
        <v>336</v>
      </c>
      <c r="K36" s="28">
        <f>SUM(K25:K34)</f>
        <v>512</v>
      </c>
      <c r="L36" s="29">
        <f t="shared" si="0"/>
        <v>2992</v>
      </c>
      <c r="M36" s="29">
        <f t="shared" si="1"/>
        <v>5376</v>
      </c>
      <c r="N36" s="49"/>
      <c r="O36" s="49"/>
      <c r="P36" s="49"/>
    </row>
    <row r="37" spans="2:17" ht="12.95" customHeight="1" x14ac:dyDescent="0.4">
      <c r="B37" s="78" t="s">
        <v>538</v>
      </c>
      <c r="C37" s="36">
        <v>3011555</v>
      </c>
      <c r="D37" s="24">
        <v>9510</v>
      </c>
      <c r="E37" s="25" t="s">
        <v>539</v>
      </c>
      <c r="F37" s="13">
        <v>3</v>
      </c>
      <c r="G37" s="13">
        <v>0</v>
      </c>
      <c r="H37" s="13">
        <v>1</v>
      </c>
      <c r="I37" s="13">
        <v>0</v>
      </c>
      <c r="J37" s="13">
        <v>48</v>
      </c>
      <c r="K37" s="13">
        <v>48</v>
      </c>
      <c r="L37" s="14">
        <f t="shared" si="0"/>
        <v>0</v>
      </c>
      <c r="M37" s="14">
        <f t="shared" si="1"/>
        <v>768</v>
      </c>
      <c r="N37" s="26" t="s">
        <v>510</v>
      </c>
      <c r="O37" s="26"/>
      <c r="P37" s="26" t="s">
        <v>529</v>
      </c>
    </row>
    <row r="38" spans="2:17" ht="12.95" customHeight="1" x14ac:dyDescent="0.4">
      <c r="B38" s="78"/>
      <c r="C38" s="36">
        <v>3011563</v>
      </c>
      <c r="D38" s="24">
        <v>6303</v>
      </c>
      <c r="E38" s="25" t="s">
        <v>540</v>
      </c>
      <c r="F38" s="13">
        <v>0</v>
      </c>
      <c r="G38" s="13">
        <v>1</v>
      </c>
      <c r="H38" s="13">
        <v>3</v>
      </c>
      <c r="I38" s="13">
        <v>32</v>
      </c>
      <c r="J38" s="13">
        <v>32</v>
      </c>
      <c r="K38" s="13">
        <v>64</v>
      </c>
      <c r="L38" s="14">
        <f t="shared" si="0"/>
        <v>544</v>
      </c>
      <c r="M38" s="14">
        <f t="shared" si="1"/>
        <v>512</v>
      </c>
      <c r="N38" s="26" t="s">
        <v>510</v>
      </c>
      <c r="O38" s="26" t="s">
        <v>509</v>
      </c>
      <c r="P38" s="26"/>
    </row>
    <row r="39" spans="2:17" ht="12.95" customHeight="1" x14ac:dyDescent="0.4">
      <c r="B39" s="78"/>
      <c r="C39" s="36">
        <v>3011557</v>
      </c>
      <c r="D39" s="24">
        <v>9517</v>
      </c>
      <c r="E39" s="25" t="s">
        <v>541</v>
      </c>
      <c r="F39" s="13">
        <v>2</v>
      </c>
      <c r="G39" s="13">
        <v>0</v>
      </c>
      <c r="H39" s="13">
        <v>2</v>
      </c>
      <c r="I39" s="13">
        <v>32</v>
      </c>
      <c r="J39" s="13">
        <v>0</v>
      </c>
      <c r="K39" s="13">
        <v>32</v>
      </c>
      <c r="L39" s="14">
        <f t="shared" si="0"/>
        <v>544</v>
      </c>
      <c r="M39" s="14">
        <f t="shared" si="1"/>
        <v>0</v>
      </c>
      <c r="N39" s="26" t="s">
        <v>510</v>
      </c>
      <c r="O39" s="26" t="s">
        <v>89</v>
      </c>
      <c r="P39" s="26"/>
    </row>
    <row r="40" spans="2:17" ht="12.95" customHeight="1" x14ac:dyDescent="0.4">
      <c r="B40" s="78"/>
      <c r="C40" s="10">
        <v>3012145</v>
      </c>
      <c r="D40" s="24">
        <v>920001</v>
      </c>
      <c r="E40" s="25" t="s">
        <v>542</v>
      </c>
      <c r="F40" s="13">
        <v>0</v>
      </c>
      <c r="G40" s="13">
        <v>1</v>
      </c>
      <c r="H40" s="13">
        <v>3</v>
      </c>
      <c r="I40" s="13">
        <v>32</v>
      </c>
      <c r="J40" s="13">
        <v>32</v>
      </c>
      <c r="K40" s="13">
        <v>64</v>
      </c>
      <c r="L40" s="14">
        <f>I40*17</f>
        <v>544</v>
      </c>
      <c r="M40" s="14">
        <f>J40*16</f>
        <v>512</v>
      </c>
      <c r="N40" s="26" t="s">
        <v>512</v>
      </c>
      <c r="O40" s="16"/>
      <c r="P40" s="16"/>
    </row>
    <row r="41" spans="2:17" ht="12.95" customHeight="1" x14ac:dyDescent="0.4">
      <c r="B41" s="78"/>
      <c r="C41" s="36">
        <v>3011558</v>
      </c>
      <c r="D41" s="24">
        <v>9516</v>
      </c>
      <c r="E41" s="25" t="s">
        <v>543</v>
      </c>
      <c r="F41" s="13">
        <v>0</v>
      </c>
      <c r="G41" s="13">
        <v>2</v>
      </c>
      <c r="H41" s="13">
        <v>1</v>
      </c>
      <c r="I41" s="13">
        <v>0</v>
      </c>
      <c r="J41" s="13">
        <v>48</v>
      </c>
      <c r="K41" s="13">
        <v>48</v>
      </c>
      <c r="L41" s="14">
        <f t="shared" si="0"/>
        <v>0</v>
      </c>
      <c r="M41" s="14">
        <f t="shared" si="1"/>
        <v>768</v>
      </c>
      <c r="N41" s="26" t="s">
        <v>510</v>
      </c>
      <c r="O41" s="50"/>
      <c r="P41" s="50" t="s">
        <v>534</v>
      </c>
    </row>
    <row r="42" spans="2:17" ht="12.95" customHeight="1" x14ac:dyDescent="0.4">
      <c r="B42" s="78"/>
      <c r="C42" s="36">
        <v>3011873</v>
      </c>
      <c r="D42" s="24">
        <v>9865</v>
      </c>
      <c r="E42" s="25" t="s">
        <v>125</v>
      </c>
      <c r="F42" s="13">
        <v>3</v>
      </c>
      <c r="G42" s="13">
        <v>0</v>
      </c>
      <c r="H42" s="13">
        <v>2</v>
      </c>
      <c r="I42" s="13">
        <v>0</v>
      </c>
      <c r="J42" s="13">
        <v>96</v>
      </c>
      <c r="K42" s="13">
        <v>96</v>
      </c>
      <c r="L42" s="14">
        <f t="shared" si="0"/>
        <v>0</v>
      </c>
      <c r="M42" s="14">
        <f t="shared" si="1"/>
        <v>1536</v>
      </c>
      <c r="N42" s="26" t="s">
        <v>510</v>
      </c>
      <c r="O42" s="26"/>
      <c r="P42" s="26"/>
    </row>
    <row r="43" spans="2:17" ht="12.95" customHeight="1" x14ac:dyDescent="0.4">
      <c r="B43" s="78"/>
      <c r="C43" s="36">
        <v>3011559</v>
      </c>
      <c r="D43" s="24">
        <v>6373</v>
      </c>
      <c r="E43" s="25" t="s">
        <v>544</v>
      </c>
      <c r="F43" s="13">
        <v>0</v>
      </c>
      <c r="G43" s="13">
        <v>1</v>
      </c>
      <c r="H43" s="13">
        <v>2</v>
      </c>
      <c r="I43" s="13">
        <v>0</v>
      </c>
      <c r="J43" s="13">
        <v>240</v>
      </c>
      <c r="K43" s="13" t="s">
        <v>545</v>
      </c>
      <c r="L43" s="14">
        <f t="shared" si="0"/>
        <v>0</v>
      </c>
      <c r="M43" s="14">
        <f t="shared" si="1"/>
        <v>3840</v>
      </c>
      <c r="N43" s="26" t="s">
        <v>510</v>
      </c>
      <c r="O43" s="15"/>
      <c r="P43" s="26"/>
      <c r="Q43" s="51"/>
    </row>
    <row r="44" spans="2:17" ht="12.95" customHeight="1" x14ac:dyDescent="0.4">
      <c r="B44" s="78"/>
      <c r="C44" s="36">
        <v>9128</v>
      </c>
      <c r="D44" s="24">
        <v>9901</v>
      </c>
      <c r="E44" s="25" t="s">
        <v>546</v>
      </c>
      <c r="F44" s="13">
        <v>0</v>
      </c>
      <c r="G44" s="13">
        <v>1</v>
      </c>
      <c r="H44" s="13">
        <v>2</v>
      </c>
      <c r="I44" s="13">
        <v>32</v>
      </c>
      <c r="J44" s="13">
        <v>0</v>
      </c>
      <c r="K44" s="13">
        <v>32</v>
      </c>
      <c r="L44" s="14">
        <f t="shared" si="0"/>
        <v>544</v>
      </c>
      <c r="M44" s="14">
        <f t="shared" si="1"/>
        <v>0</v>
      </c>
      <c r="N44" s="26" t="s">
        <v>512</v>
      </c>
      <c r="O44" s="26"/>
      <c r="P44" s="26"/>
    </row>
    <row r="45" spans="2:17" ht="12.95" customHeight="1" thickBot="1" x14ac:dyDescent="0.45">
      <c r="B45" s="78"/>
      <c r="C45" s="36">
        <v>9991043</v>
      </c>
      <c r="D45" s="24">
        <v>9518</v>
      </c>
      <c r="E45" s="25" t="s">
        <v>547</v>
      </c>
      <c r="F45" s="13">
        <v>0</v>
      </c>
      <c r="G45" s="13">
        <v>1</v>
      </c>
      <c r="H45" s="13">
        <v>2</v>
      </c>
      <c r="I45" s="13">
        <v>0</v>
      </c>
      <c r="J45" s="13">
        <v>0</v>
      </c>
      <c r="K45" s="13">
        <v>0</v>
      </c>
      <c r="L45" s="14">
        <f t="shared" si="0"/>
        <v>0</v>
      </c>
      <c r="M45" s="14">
        <f t="shared" si="1"/>
        <v>0</v>
      </c>
      <c r="N45" s="26" t="s">
        <v>510</v>
      </c>
      <c r="O45" s="26"/>
      <c r="P45" s="26"/>
    </row>
    <row r="46" spans="2:17" ht="15.75" hidden="1" customHeight="1" thickBot="1" x14ac:dyDescent="0.45">
      <c r="B46" s="78"/>
      <c r="C46" s="36">
        <v>1781</v>
      </c>
      <c r="D46" s="24">
        <v>9511</v>
      </c>
      <c r="E46" s="25" t="s">
        <v>548</v>
      </c>
      <c r="F46" s="13">
        <v>0</v>
      </c>
      <c r="G46" s="13">
        <v>1</v>
      </c>
      <c r="H46" s="13">
        <v>1</v>
      </c>
      <c r="I46" s="13">
        <v>0</v>
      </c>
      <c r="J46" s="13">
        <v>3</v>
      </c>
      <c r="K46" s="13">
        <v>3</v>
      </c>
      <c r="L46" s="14">
        <f t="shared" si="0"/>
        <v>0</v>
      </c>
      <c r="M46" s="14">
        <f t="shared" si="1"/>
        <v>48</v>
      </c>
      <c r="N46" s="26" t="s">
        <v>510</v>
      </c>
      <c r="O46" s="26"/>
      <c r="P46" s="26" t="s">
        <v>549</v>
      </c>
    </row>
    <row r="47" spans="2:17" s="53" customFormat="1" ht="15" customHeight="1" thickBot="1" x14ac:dyDescent="0.3">
      <c r="B47" s="79"/>
      <c r="C47" s="80" t="s">
        <v>504</v>
      </c>
      <c r="D47" s="81"/>
      <c r="E47" s="82"/>
      <c r="F47" s="28">
        <f>SUM(F37:F46)</f>
        <v>8</v>
      </c>
      <c r="G47" s="28">
        <f>SUM(G37:G46)</f>
        <v>8</v>
      </c>
      <c r="H47" s="28">
        <v>18</v>
      </c>
      <c r="I47" s="28">
        <f>SUM(I37:I45)</f>
        <v>128</v>
      </c>
      <c r="J47" s="28">
        <f>SUM(J37:J45)</f>
        <v>496</v>
      </c>
      <c r="K47" s="28">
        <f>SUM(K37:K45)</f>
        <v>384</v>
      </c>
      <c r="L47" s="29">
        <f t="shared" si="0"/>
        <v>2176</v>
      </c>
      <c r="M47" s="29">
        <f t="shared" si="1"/>
        <v>7936</v>
      </c>
      <c r="N47" s="52"/>
      <c r="O47" s="31"/>
      <c r="P47" s="31"/>
    </row>
    <row r="48" spans="2:17" ht="16.5" hidden="1" customHeight="1" x14ac:dyDescent="0.4">
      <c r="B48" s="54" t="s">
        <v>550</v>
      </c>
      <c r="C48" s="55"/>
      <c r="D48" s="56">
        <v>9526</v>
      </c>
      <c r="E48" s="56" t="s">
        <v>551</v>
      </c>
      <c r="F48" s="56">
        <v>0</v>
      </c>
      <c r="G48" s="56">
        <v>2</v>
      </c>
      <c r="H48" s="56">
        <v>2</v>
      </c>
      <c r="I48" s="56"/>
      <c r="J48" s="56"/>
      <c r="K48" s="56"/>
      <c r="L48" s="14">
        <f t="shared" si="0"/>
        <v>0</v>
      </c>
      <c r="M48" s="14">
        <v>240</v>
      </c>
      <c r="N48" s="57" t="s">
        <v>510</v>
      </c>
      <c r="O48" s="58"/>
      <c r="P48" s="58"/>
    </row>
    <row r="49" spans="1:16" ht="15.75" customHeight="1" thickBot="1" x14ac:dyDescent="0.45">
      <c r="B49" s="83" t="s">
        <v>552</v>
      </c>
      <c r="C49" s="83"/>
      <c r="D49" s="83"/>
      <c r="E49" s="83"/>
      <c r="F49" s="59">
        <f t="shared" ref="F49:G49" si="5">F47+F36+F24+F13+F48</f>
        <v>55</v>
      </c>
      <c r="G49" s="59">
        <f t="shared" si="5"/>
        <v>19</v>
      </c>
      <c r="H49" s="59">
        <v>72</v>
      </c>
      <c r="I49" s="59"/>
      <c r="J49" s="59"/>
      <c r="K49" s="59"/>
      <c r="L49" s="13">
        <f t="shared" si="0"/>
        <v>0</v>
      </c>
      <c r="M49" s="13">
        <f>M48+M47+M24+M13</f>
        <v>11504</v>
      </c>
      <c r="N49" s="60"/>
      <c r="O49" s="60"/>
      <c r="P49" s="60"/>
    </row>
    <row r="50" spans="1:16" ht="13.5" customHeight="1" x14ac:dyDescent="0.4">
      <c r="B50" s="61" t="s">
        <v>553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3"/>
      <c r="O50" s="84"/>
      <c r="P50" s="85"/>
    </row>
    <row r="51" spans="1:16" ht="9" customHeight="1" x14ac:dyDescent="0.4"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6"/>
      <c r="O51" s="86"/>
      <c r="P51" s="87"/>
    </row>
    <row r="52" spans="1:16" ht="36.75" customHeight="1" thickBot="1" x14ac:dyDescent="0.45">
      <c r="B52" s="67"/>
      <c r="C52" s="68"/>
      <c r="D52" s="68"/>
      <c r="E52" s="68" t="s">
        <v>554</v>
      </c>
      <c r="F52" s="68"/>
      <c r="G52" s="68"/>
      <c r="H52" s="68"/>
      <c r="I52" s="68" t="s">
        <v>555</v>
      </c>
      <c r="J52" s="68"/>
      <c r="K52" s="68"/>
      <c r="L52" s="68" t="s">
        <v>556</v>
      </c>
      <c r="M52" s="68"/>
      <c r="N52" s="69"/>
      <c r="O52" s="88"/>
      <c r="P52" s="89"/>
    </row>
    <row r="53" spans="1:16" ht="6" hidden="1" customHeight="1" thickBot="1" x14ac:dyDescent="0.45">
      <c r="B53" s="90" t="s">
        <v>557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2"/>
      <c r="P53" s="93"/>
    </row>
    <row r="54" spans="1:16" x14ac:dyDescent="0.4">
      <c r="B54" s="70"/>
      <c r="C54" s="70"/>
      <c r="D54" s="70"/>
      <c r="E54" s="71"/>
      <c r="P54" s="72"/>
    </row>
    <row r="55" spans="1:16" x14ac:dyDescent="0.4">
      <c r="A55" s="70"/>
      <c r="B55" s="73"/>
      <c r="C55" s="73"/>
      <c r="D55" s="73"/>
    </row>
    <row r="56" spans="1:16" x14ac:dyDescent="0.4">
      <c r="A56" s="73"/>
      <c r="B56" s="74"/>
      <c r="C56" s="74"/>
      <c r="P56" s="75"/>
    </row>
    <row r="57" spans="1:16" x14ac:dyDescent="0.4">
      <c r="B57" s="76"/>
      <c r="C57" s="76"/>
      <c r="D57" s="76"/>
      <c r="E57" s="76"/>
      <c r="F57" s="76"/>
      <c r="G57" s="76"/>
      <c r="H57" s="76"/>
      <c r="I57" s="76"/>
      <c r="J57" s="76"/>
    </row>
    <row r="58" spans="1:16" x14ac:dyDescent="0.4">
      <c r="A58" s="76"/>
      <c r="B58" s="74"/>
      <c r="C58" s="74"/>
    </row>
  </sheetData>
  <mergeCells count="22">
    <mergeCell ref="B25:B36"/>
    <mergeCell ref="C36:E36"/>
    <mergeCell ref="B1:P2"/>
    <mergeCell ref="B4:B5"/>
    <mergeCell ref="C4:C5"/>
    <mergeCell ref="D4:D5"/>
    <mergeCell ref="E4:E5"/>
    <mergeCell ref="F4:H4"/>
    <mergeCell ref="I4:K4"/>
    <mergeCell ref="L4:M4"/>
    <mergeCell ref="N4:N5"/>
    <mergeCell ref="O4:O5"/>
    <mergeCell ref="P4:P5"/>
    <mergeCell ref="B6:B13"/>
    <mergeCell ref="C13:E13"/>
    <mergeCell ref="B14:B24"/>
    <mergeCell ref="C24:E24"/>
    <mergeCell ref="B37:B47"/>
    <mergeCell ref="C47:E47"/>
    <mergeCell ref="B49:E49"/>
    <mergeCell ref="O50:P52"/>
    <mergeCell ref="B53:P53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kharazmi</cp:lastModifiedBy>
  <cp:lastPrinted>2021-01-27T13:53:23Z</cp:lastPrinted>
  <dcterms:created xsi:type="dcterms:W3CDTF">2021-01-27T13:35:25Z</dcterms:created>
  <dcterms:modified xsi:type="dcterms:W3CDTF">2021-01-27T14:16:53Z</dcterms:modified>
</cp:coreProperties>
</file>