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 tabRatio="78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7" r:id="rId5"/>
  </sheets>
  <definedNames>
    <definedName name="_xlnm._FilterDatabase" localSheetId="0" hidden="1">'ترم اول'!$A$2:$H$398</definedName>
    <definedName name="_xlnm._FilterDatabase" localSheetId="3" hidden="1">'ترم چهارم'!$A$2:$H$398</definedName>
    <definedName name="_xlnm._FilterDatabase" localSheetId="1" hidden="1">'ترم دوم'!$A$2:$H$398</definedName>
    <definedName name="_xlnm._FilterDatabase" localSheetId="2" hidden="1">'ترم سوم'!$A$2:$H$398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0" i="7" l="1"/>
  <c r="I41" i="7" s="1"/>
  <c r="H40" i="7"/>
  <c r="H41" i="7" s="1"/>
  <c r="G40" i="7"/>
  <c r="G41" i="7" s="1"/>
  <c r="F40" i="7"/>
  <c r="J39" i="7"/>
  <c r="J38" i="7"/>
  <c r="J37" i="7"/>
  <c r="J36" i="7"/>
  <c r="J35" i="7"/>
  <c r="J34" i="7"/>
  <c r="J33" i="7"/>
  <c r="J32" i="7"/>
  <c r="J40" i="7" s="1"/>
  <c r="I31" i="7"/>
  <c r="H31" i="7"/>
  <c r="G31" i="7"/>
  <c r="J30" i="7"/>
  <c r="J29" i="7"/>
  <c r="J28" i="7"/>
  <c r="J27" i="7"/>
  <c r="J26" i="7"/>
  <c r="J25" i="7"/>
  <c r="J31" i="7" s="1"/>
  <c r="J24" i="7"/>
  <c r="I23" i="7"/>
  <c r="H23" i="7"/>
  <c r="G23" i="7"/>
  <c r="J22" i="7"/>
  <c r="J21" i="7"/>
  <c r="J20" i="7"/>
  <c r="J19" i="7"/>
  <c r="J18" i="7"/>
  <c r="J17" i="7"/>
  <c r="J23" i="7" s="1"/>
  <c r="J16" i="7"/>
  <c r="I15" i="7"/>
  <c r="H15" i="7"/>
  <c r="G15" i="7"/>
  <c r="F15" i="7"/>
  <c r="F23" i="7" s="1"/>
  <c r="F31" i="7" s="1"/>
  <c r="J13" i="7"/>
  <c r="J12" i="7"/>
  <c r="J10" i="7"/>
  <c r="J9" i="7"/>
  <c r="J8" i="7"/>
  <c r="J7" i="7"/>
  <c r="J15" i="7" s="1"/>
  <c r="J6" i="7"/>
  <c r="J41" i="7" l="1"/>
</calcChain>
</file>

<file path=xl/sharedStrings.xml><?xml version="1.0" encoding="utf-8"?>
<sst xmlns="http://schemas.openxmlformats.org/spreadsheetml/2006/main" count="12840" uniqueCount="1315">
  <si>
    <t>درس</t>
  </si>
  <si>
    <t>کددرس</t>
  </si>
  <si>
    <t>خاص‌رشته</t>
  </si>
  <si>
    <t>خاص‌مقطع</t>
  </si>
  <si>
    <t>71212</t>
  </si>
  <si>
    <t>تربيت بدني</t>
  </si>
  <si>
    <t>9122</t>
  </si>
  <si>
    <t>40</t>
  </si>
  <si>
    <t>يک شنبه از 14:00 تا16:00</t>
  </si>
  <si>
    <t/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</si>
  <si>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</si>
  <si>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</si>
  <si>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</si>
  <si>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</si>
  <si>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</si>
  <si>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كارداني پيوسته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</si>
  <si>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</si>
  <si>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</si>
  <si>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</si>
  <si>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</si>
  <si>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</si>
  <si>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</si>
  <si>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</si>
  <si>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</si>
  <si>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</si>
  <si>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</si>
  <si>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</si>
  <si>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</si>
  <si>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</si>
  <si>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</si>
  <si>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</si>
  <si>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</si>
  <si>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سه شنبه از 14:00 تا18:00</t>
  </si>
  <si>
    <t>32404</t>
  </si>
  <si>
    <t>حسابداري دولتي (2)</t>
  </si>
  <si>
    <t>7047</t>
  </si>
  <si>
    <t>يک شنبه از 14:00 تا18:00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</si>
  <si>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</si>
  <si>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</si>
  <si>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</si>
  <si>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</si>
  <si>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</si>
  <si>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</si>
  <si>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</si>
  <si>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</si>
  <si>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10</t>
  </si>
  <si>
    <t>32401</t>
  </si>
  <si>
    <t>تاريخ تحليلي صدر اسلام</t>
  </si>
  <si>
    <t>9114</t>
  </si>
  <si>
    <t>چهار شنبه از 10:00 تا12:00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</si>
  <si>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</si>
  <si>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</si>
  <si>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</si>
  <si>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</si>
  <si>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</si>
  <si>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</si>
  <si>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</si>
  <si>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چهار شنبه از 14:00 تا18:00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</si>
  <si>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</si>
  <si>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</si>
  <si>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</si>
  <si>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</si>
  <si>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</si>
  <si>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</si>
  <si>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</si>
  <si>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15</t>
  </si>
  <si>
    <t>32303</t>
  </si>
  <si>
    <t>سرمايه گذاري در بورس اوراق بهادار</t>
  </si>
  <si>
    <t>7037</t>
  </si>
  <si>
    <t>شنبه از 14:00 تا17:00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</si>
  <si>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</si>
  <si>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</si>
  <si>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</si>
  <si>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</si>
  <si>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</si>
  <si>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</si>
  <si>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</si>
  <si>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</si>
  <si>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</si>
  <si>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</si>
  <si>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دوشنبه از 14:00 تا18:00</t>
  </si>
  <si>
    <t>32206</t>
  </si>
  <si>
    <t>كاربردنرم افزارهاي رايانه اي در حسابداري</t>
  </si>
  <si>
    <t>7040</t>
  </si>
  <si>
    <t>يک شنبه از 08:00 تا15:00</t>
  </si>
  <si>
    <t>20</t>
  </si>
  <si>
    <t>32205</t>
  </si>
  <si>
    <t>پول و ارز و بانكداري</t>
  </si>
  <si>
    <t>7039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</si>
  <si>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</si>
  <si>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</si>
  <si>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</si>
  <si>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</si>
  <si>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</si>
  <si>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</si>
  <si>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</si>
  <si>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</si>
  <si>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</si>
  <si>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</si>
  <si>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</si>
  <si>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</si>
  <si>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</si>
  <si>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</si>
  <si>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</si>
  <si>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25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</si>
  <si>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</si>
  <si>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</si>
  <si>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</si>
  <si>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</si>
  <si>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</si>
  <si>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</si>
  <si>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</si>
  <si>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</si>
  <si>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</si>
  <si>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</si>
  <si>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</si>
  <si>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</si>
  <si>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</si>
  <si>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</si>
  <si>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</si>
  <si>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</si>
  <si>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</si>
  <si>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</si>
  <si>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</si>
  <si>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</si>
  <si>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</si>
  <si>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</si>
  <si>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</si>
  <si>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</si>
  <si>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</si>
  <si>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</si>
  <si>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</si>
  <si>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</si>
  <si>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</si>
  <si>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</si>
  <si>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</si>
  <si>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</si>
  <si>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</si>
  <si>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</si>
  <si>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</si>
  <si>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</si>
  <si>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</si>
  <si>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</si>
  <si>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</si>
  <si>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35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</si>
  <si>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</si>
  <si>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</si>
  <si>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</si>
  <si>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</si>
  <si>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</si>
  <si>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</si>
  <si>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</si>
  <si>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</si>
  <si>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</si>
  <si>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</si>
  <si>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</si>
  <si>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</si>
  <si>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</si>
  <si>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</si>
  <si>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</si>
  <si>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</si>
  <si>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</si>
  <si>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يک شنبه از 08:00 تا12:00</t>
  </si>
  <si>
    <t>31301</t>
  </si>
  <si>
    <t>حسابداري مالي (1)</t>
  </si>
  <si>
    <t>3081345</t>
  </si>
  <si>
    <t>62107</t>
  </si>
  <si>
    <t>هيدروليك و نيوماتيك و آزمايشگاه</t>
  </si>
  <si>
    <t>3242015</t>
  </si>
  <si>
    <t>شنبه از 08:00 تا12:00</t>
  </si>
  <si>
    <t>مكانيك خودرو(962)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</si>
  <si>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</si>
  <si>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</si>
  <si>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</si>
  <si>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</si>
  <si>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</si>
  <si>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</si>
  <si>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</si>
  <si>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</si>
  <si>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</si>
  <si>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</si>
  <si>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سه شنبه از 08:00 تا12:00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</si>
  <si>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</si>
  <si>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</si>
  <si>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</si>
  <si>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</si>
  <si>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</si>
  <si>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</si>
  <si>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</si>
  <si>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</si>
  <si>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</si>
  <si>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</si>
  <si>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</si>
  <si>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15:00 تا17:00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</si>
  <si>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</si>
  <si>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</si>
  <si>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</si>
  <si>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</si>
  <si>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</si>
  <si>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</si>
  <si>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11:00 تا13:00</t>
  </si>
  <si>
    <t>62106</t>
  </si>
  <si>
    <t>ترموديناميك2</t>
  </si>
  <si>
    <t>14001713</t>
  </si>
  <si>
    <t>شنبه از 11:00 تا13:00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</si>
  <si>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</si>
  <si>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</si>
  <si>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</si>
  <si>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</si>
  <si>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</si>
  <si>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</si>
  <si>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</si>
  <si>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13:00 تا16:00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</si>
  <si>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</si>
  <si>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</si>
  <si>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</si>
  <si>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</si>
  <si>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</si>
  <si>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</si>
  <si>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</si>
  <si>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</si>
  <si>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</si>
  <si>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</si>
  <si>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</si>
  <si>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</si>
  <si>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</si>
  <si>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</si>
  <si>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</si>
  <si>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</si>
  <si>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</si>
  <si>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</si>
  <si>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</si>
  <si>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</si>
  <si>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</si>
  <si>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</si>
  <si>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</si>
  <si>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يک شنبه از 10:00 تا12:00</t>
  </si>
  <si>
    <t>61405</t>
  </si>
  <si>
    <t>كار آفريني</t>
  </si>
  <si>
    <t>3242171</t>
  </si>
  <si>
    <t>61404</t>
  </si>
  <si>
    <t>شبكه هاي ارتباطي خودروو كارگاه</t>
  </si>
  <si>
    <t>3242021</t>
  </si>
  <si>
    <t>شنبه از 14:00 تا16:00 | سه شنبه از 14:00 تا17:00</t>
  </si>
  <si>
    <t>61403</t>
  </si>
  <si>
    <t>كارگاه نيروي محركه خودرو</t>
  </si>
  <si>
    <t>3242030</t>
  </si>
  <si>
    <t>شنبه از 14:00 تا16:00 | سه شنبه از 14:00 تا16:00</t>
  </si>
  <si>
    <t>61402</t>
  </si>
  <si>
    <t>نيروي محركه خودرو</t>
  </si>
  <si>
    <t>3242029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</si>
  <si>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</si>
  <si>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</si>
  <si>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</si>
  <si>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</si>
  <si>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</si>
  <si>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</si>
  <si>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</si>
  <si>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</si>
  <si>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</si>
  <si>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</si>
  <si>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</si>
  <si>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</si>
  <si>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</si>
  <si>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10:00 تا14:00</t>
  </si>
  <si>
    <t>61309</t>
  </si>
  <si>
    <t>كارگاه انتقال قدرت خودرو 2 AT-CVT</t>
  </si>
  <si>
    <t>3242025</t>
  </si>
  <si>
    <t>يک شنبه از 14:00 تا16:00 | چهار شنبه از 14:00 تا16:00</t>
  </si>
  <si>
    <t>31206</t>
  </si>
  <si>
    <t>دوشنبه از 08:00 تا10:00</t>
  </si>
  <si>
    <t>61308</t>
  </si>
  <si>
    <t>كارگاه سيستم هاي هدايت و كنترل خودرو</t>
  </si>
  <si>
    <t>3242028</t>
  </si>
  <si>
    <t>دوشنبه از 08:00 تا12:00 | دوشنبه از 14:00 تا16:00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</si>
  <si>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</si>
  <si>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</si>
  <si>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</si>
  <si>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</si>
  <si>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</si>
  <si>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</si>
  <si>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</si>
  <si>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</si>
  <si>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كارگاه سيستم هاي ايمني و رفاهي خودرو</t>
  </si>
  <si>
    <t>3242026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</si>
  <si>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</si>
  <si>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</si>
  <si>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</si>
  <si>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</si>
  <si>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</si>
  <si>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</si>
  <si>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</si>
  <si>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</si>
  <si>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</si>
  <si>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</si>
  <si>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</si>
  <si>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</si>
  <si>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</si>
  <si>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</si>
  <si>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</si>
  <si>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</si>
  <si>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</si>
  <si>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</si>
  <si>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</si>
  <si>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</si>
  <si>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</si>
  <si>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</si>
  <si>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نقشه كشي با رايانه</t>
  </si>
  <si>
    <t>2270</t>
  </si>
  <si>
    <t>سه شنبه از 14:00 تا16:00 | چهار شنبه از 08:00 تا10:00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</si>
  <si>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</si>
  <si>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</si>
  <si>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</si>
  <si>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</si>
  <si>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</si>
  <si>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</si>
  <si>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كارگاه انتقال قدرت خودرو 1 AMT-DCT</t>
  </si>
  <si>
    <t>3242024</t>
  </si>
  <si>
    <t>دوشنبه از 08:00 تا10:00 | دوشنبه از 14:00 تا16:00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</si>
  <si>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</si>
  <si>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</si>
  <si>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</si>
  <si>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</si>
  <si>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</si>
  <si>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</si>
  <si>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</si>
  <si>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</si>
  <si>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</si>
  <si>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</si>
  <si>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</si>
  <si>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</si>
  <si>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</si>
  <si>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الكترونيك كاربردي خودرو وكارگاه</t>
  </si>
  <si>
    <t>3242020</t>
  </si>
  <si>
    <t>دوشنبه از 08:00 تا10:00 | دوشنبه از 14:00 تا17:00</t>
  </si>
  <si>
    <t>42404</t>
  </si>
  <si>
    <t>روشهاي مرمت ابنيه</t>
  </si>
  <si>
    <t>6455</t>
  </si>
  <si>
    <t>42407</t>
  </si>
  <si>
    <t>خرابيها و دوام بتن</t>
  </si>
  <si>
    <t>6463</t>
  </si>
  <si>
    <t>شنبه از 12:00 تا14:00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</si>
  <si>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</si>
  <si>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</si>
  <si>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</si>
  <si>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</si>
  <si>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</si>
  <si>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</si>
  <si>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</si>
  <si>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</si>
  <si>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</si>
  <si>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</si>
  <si>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يک شنبه از 14:00 تا17:00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</si>
  <si>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</si>
  <si>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</si>
  <si>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</si>
  <si>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</si>
  <si>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</si>
  <si>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</si>
  <si>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</si>
  <si>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</si>
  <si>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</si>
  <si>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</si>
  <si>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</si>
  <si>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</si>
  <si>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</si>
  <si>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</si>
  <si>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</si>
  <si>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</si>
  <si>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</si>
  <si>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</si>
  <si>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</si>
  <si>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</si>
  <si>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</si>
  <si>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</si>
  <si>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</si>
  <si>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</si>
  <si>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</si>
  <si>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</si>
  <si>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</si>
  <si>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</si>
  <si>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</si>
  <si>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</si>
  <si>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</si>
  <si>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</si>
  <si>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</si>
  <si>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</si>
  <si>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</si>
  <si>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</si>
  <si>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</si>
  <si>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</si>
  <si>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</si>
  <si>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</si>
  <si>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</si>
  <si>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</si>
  <si>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</si>
  <si>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</si>
  <si>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</si>
  <si>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</si>
  <si>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</si>
  <si>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</si>
  <si>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</si>
  <si>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مباني برق و الكترونيك و كارگاه</t>
  </si>
  <si>
    <t>3242019</t>
  </si>
  <si>
    <t>شنبه از 08:00 تا12:00 | شنبه از 14:00 تا15:00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</si>
  <si>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</si>
  <si>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</si>
  <si>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</si>
  <si>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</si>
  <si>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</si>
  <si>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</si>
  <si>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</si>
  <si>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</si>
  <si>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</si>
  <si>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</si>
  <si>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61108</t>
  </si>
  <si>
    <t>كارگاه سوخت رساني موتورهاي احتراق تراكمي</t>
  </si>
  <si>
    <t>3242137</t>
  </si>
  <si>
    <t>يک شنبه از 08:00 تا10:00 | يک شنبه از 14:00 تا16:00</t>
  </si>
  <si>
    <t>42106</t>
  </si>
  <si>
    <t>رياضي عمومي (2)</t>
  </si>
  <si>
    <t>6437</t>
  </si>
  <si>
    <t>يک شنبه از 11:00 تا14:00</t>
  </si>
  <si>
    <t>61107</t>
  </si>
  <si>
    <t>كارگاه سوخت رساني موتورهاي احتراق جرقه‌اي</t>
  </si>
  <si>
    <t>3242022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</si>
  <si>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</si>
  <si>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</si>
  <si>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</si>
  <si>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</si>
  <si>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</si>
  <si>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</si>
  <si>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</si>
  <si>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</si>
  <si>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</si>
  <si>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</si>
  <si>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</si>
  <si>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</si>
  <si>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</si>
  <si>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</si>
  <si>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</si>
  <si>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</si>
  <si>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</si>
  <si>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</si>
  <si>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</si>
  <si>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</si>
  <si>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</si>
  <si>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</si>
  <si>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15:00 تا18:00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</si>
  <si>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</si>
  <si>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</si>
  <si>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</si>
  <si>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</si>
  <si>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</si>
  <si>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</si>
  <si>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</si>
  <si>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</si>
  <si>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</si>
  <si>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يک شنبه از 12:00 تا14:00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</si>
  <si>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</si>
  <si>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</si>
  <si>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</si>
  <si>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</si>
  <si>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</si>
  <si>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</si>
  <si>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</si>
  <si>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</si>
  <si>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</si>
  <si>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</si>
  <si>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</si>
  <si>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</si>
  <si>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</si>
  <si>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</si>
  <si>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</si>
  <si>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</si>
  <si>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</si>
  <si>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</si>
  <si>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</si>
  <si>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</si>
  <si>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</si>
  <si>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</si>
  <si>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</si>
  <si>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</si>
  <si>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</si>
  <si>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</si>
  <si>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</si>
  <si>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</si>
  <si>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</si>
  <si>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</si>
  <si>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</si>
  <si>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</si>
  <si>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</si>
  <si>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</si>
  <si>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</si>
  <si>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</si>
  <si>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</si>
  <si>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</si>
  <si>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</si>
  <si>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</si>
  <si>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</si>
  <si>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</si>
  <si>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</si>
  <si>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</si>
  <si>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</si>
  <si>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</si>
  <si>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</si>
  <si>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</si>
  <si>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</si>
  <si>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</si>
  <si>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</si>
  <si>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شنبه از 14:00 تا18:00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</si>
  <si>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</si>
  <si>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</si>
  <si>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</si>
  <si>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</si>
  <si>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</si>
  <si>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</si>
  <si>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</si>
  <si>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چهار شنبه از 16:00 تا19:00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</si>
  <si>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</si>
  <si>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</si>
  <si>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</si>
  <si>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</si>
  <si>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</si>
  <si>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</si>
  <si>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</si>
  <si>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</si>
  <si>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</si>
  <si>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</si>
  <si>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</si>
  <si>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</si>
  <si>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</si>
  <si>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</si>
  <si>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</si>
  <si>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</si>
  <si>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</si>
  <si>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</si>
  <si>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</si>
  <si>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</si>
  <si>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</si>
  <si>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</si>
  <si>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</si>
  <si>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</si>
  <si>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</si>
  <si>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</si>
  <si>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</si>
  <si>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</si>
  <si>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</si>
  <si>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</si>
  <si>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</si>
  <si>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</si>
  <si>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</si>
  <si>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</si>
  <si>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</si>
  <si>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</si>
  <si>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</si>
  <si>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</si>
  <si>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</si>
  <si>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</si>
  <si>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</si>
  <si>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</si>
  <si>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</si>
  <si>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</si>
  <si>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</si>
  <si>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</si>
  <si>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</si>
  <si>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</si>
  <si>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</si>
  <si>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</si>
  <si>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</si>
  <si>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</si>
  <si>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</si>
  <si>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</si>
  <si>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</si>
  <si>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</si>
  <si>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</si>
  <si>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</si>
  <si>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</si>
  <si>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</si>
  <si>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</si>
  <si>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</si>
  <si>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</si>
  <si>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</si>
  <si>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</si>
  <si>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</si>
  <si>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</si>
  <si>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</si>
  <si>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</si>
  <si>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</si>
  <si>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</si>
  <si>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</si>
  <si>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</si>
  <si>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</si>
  <si>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</si>
  <si>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</si>
  <si>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</si>
  <si>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</si>
  <si>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</si>
  <si>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</si>
  <si>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</si>
  <si>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</si>
  <si>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</si>
  <si>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</si>
  <si>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</si>
  <si>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</si>
  <si>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</si>
  <si>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</si>
  <si>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</si>
  <si>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</si>
  <si>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</si>
  <si>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</si>
  <si>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</si>
  <si>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</si>
  <si>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</si>
  <si>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</si>
  <si>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</si>
  <si>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</si>
  <si>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</si>
  <si>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</si>
  <si>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</si>
  <si>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</si>
  <si>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</si>
  <si>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</si>
  <si>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</si>
  <si>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</si>
  <si>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</si>
  <si>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</si>
  <si>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</si>
  <si>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</si>
  <si>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</si>
  <si>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</si>
  <si>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</si>
  <si>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</si>
  <si>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</si>
  <si>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</si>
  <si>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</si>
  <si>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</si>
  <si>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</si>
  <si>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</si>
  <si>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</si>
  <si>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</si>
  <si>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</si>
  <si>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</si>
  <si>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</si>
  <si>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</si>
  <si>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</si>
  <si>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</si>
  <si>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</si>
  <si>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</si>
  <si>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</si>
  <si>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</si>
  <si>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</si>
  <si>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</si>
  <si>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</si>
  <si>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</si>
  <si>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</si>
  <si>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</si>
  <si>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</si>
  <si>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</si>
  <si>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</si>
  <si>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</si>
  <si>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</si>
  <si>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</si>
  <si>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</si>
  <si>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</si>
  <si>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</si>
  <si>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</si>
  <si>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</si>
  <si>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</si>
  <si>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</si>
  <si>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</si>
  <si>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</si>
  <si>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</si>
  <si>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</si>
  <si>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</si>
  <si>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</si>
  <si>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</si>
  <si>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</si>
  <si>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</si>
  <si>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</si>
  <si>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</si>
  <si>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</si>
  <si>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</si>
  <si>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</si>
  <si>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</si>
  <si>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</si>
  <si>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</si>
  <si>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</si>
  <si>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</si>
  <si>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</si>
  <si>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</si>
  <si>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</si>
  <si>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</si>
  <si>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</si>
  <si>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</si>
  <si>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</si>
  <si>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</si>
  <si>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شنبه از 08:00 تا13:00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</si>
  <si>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</si>
  <si>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</si>
  <si>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</si>
  <si>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</si>
  <si>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</si>
  <si>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</si>
  <si>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</si>
  <si>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</si>
  <si>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</si>
  <si>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</si>
  <si>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</si>
  <si>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</si>
  <si>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</si>
  <si>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</si>
  <si>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</si>
  <si>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</si>
  <si>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</si>
  <si>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</si>
  <si>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</si>
  <si>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</si>
  <si>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</si>
  <si>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</si>
  <si>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</si>
  <si>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</si>
  <si>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</si>
  <si>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</si>
  <si>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</si>
  <si>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</si>
  <si>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</si>
  <si>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</si>
  <si>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</si>
  <si>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</si>
  <si>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</si>
  <si>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</si>
  <si>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</si>
  <si>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</si>
  <si>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</si>
  <si>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</si>
  <si>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</si>
  <si>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</si>
  <si>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</si>
  <si>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</si>
  <si>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</si>
  <si>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</si>
  <si>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</si>
  <si>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</si>
  <si>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</si>
  <si>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</si>
  <si>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</si>
  <si>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</si>
  <si>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</si>
  <si>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</si>
  <si>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</si>
  <si>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</si>
  <si>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</si>
  <si>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</si>
  <si>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</si>
  <si>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</si>
  <si>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</si>
  <si>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</si>
  <si>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</si>
  <si>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سه شنبه از 14:00 تا19:00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</si>
  <si>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</si>
  <si>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</si>
  <si>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</si>
  <si>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</si>
  <si>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</si>
  <si>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</si>
  <si>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</si>
  <si>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</si>
  <si>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</si>
  <si>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</si>
  <si>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</si>
  <si>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</si>
  <si>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</si>
  <si>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</si>
  <si>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</si>
  <si>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</si>
  <si>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</si>
  <si>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</si>
  <si>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</si>
  <si>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</si>
  <si>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</si>
  <si>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</si>
  <si>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</si>
  <si>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</si>
  <si>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</si>
  <si>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</si>
  <si>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</si>
  <si>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</si>
  <si>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</si>
  <si>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</si>
  <si>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</si>
  <si>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</si>
  <si>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</si>
  <si>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</si>
  <si>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</si>
  <si>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</si>
  <si>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</si>
  <si>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</si>
  <si>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</si>
  <si>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</si>
  <si>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</si>
  <si>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</si>
  <si>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</si>
  <si>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</si>
  <si>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</si>
  <si>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</si>
  <si>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</si>
  <si>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</si>
  <si>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</si>
  <si>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</si>
  <si>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</si>
  <si>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</si>
  <si>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</si>
  <si>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</si>
  <si>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</si>
  <si>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</si>
  <si>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</si>
  <si>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</si>
  <si>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</si>
  <si>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</si>
  <si>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</si>
  <si>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</si>
  <si>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</si>
  <si>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</si>
  <si>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</si>
  <si>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</si>
  <si>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</si>
  <si>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</si>
  <si>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</si>
  <si>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</si>
  <si>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</si>
  <si>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</si>
  <si>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</si>
  <si>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</si>
  <si>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</si>
  <si>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</si>
  <si>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</si>
  <si>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</si>
  <si>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</si>
  <si>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</si>
  <si>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</si>
  <si>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</si>
  <si>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</si>
  <si>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</si>
  <si>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</si>
  <si>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</si>
  <si>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</si>
  <si>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</si>
  <si>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</si>
  <si>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</si>
  <si>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</si>
  <si>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</si>
  <si>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</si>
  <si>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</si>
  <si>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</si>
  <si>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</si>
  <si>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</si>
  <si>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</si>
  <si>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</si>
  <si>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</si>
  <si>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</si>
  <si>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</si>
  <si>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</si>
  <si>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</si>
  <si>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</si>
  <si>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</si>
  <si>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</si>
  <si>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</si>
  <si>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</si>
  <si>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</si>
  <si>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</si>
  <si>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</si>
  <si>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</si>
  <si>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</si>
  <si>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</si>
  <si>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</si>
  <si>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</si>
  <si>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</si>
  <si>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</si>
  <si>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</si>
  <si>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</si>
  <si>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</si>
  <si>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</si>
  <si>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</si>
  <si>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</si>
  <si>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</si>
  <si>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</si>
  <si>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</si>
  <si>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</si>
  <si>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مهندسي حرفه اي الكترونيك كاربردي(1589) | مهندسي تکنولوژي الکترونيک کاربردي(441)</t>
  </si>
  <si>
    <t>12102</t>
  </si>
  <si>
    <t>12106</t>
  </si>
  <si>
    <t>14000505</t>
  </si>
  <si>
    <t>12101</t>
  </si>
  <si>
    <t>14000523</t>
  </si>
  <si>
    <t>مهندسي تکنولوژي الکترونيک کاربردي(441)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</si>
  <si>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</si>
  <si>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</si>
  <si>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</si>
  <si>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</si>
  <si>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</si>
  <si>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</si>
  <si>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</si>
  <si>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</si>
  <si>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</si>
  <si>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</si>
  <si>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</si>
  <si>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</si>
  <si>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</si>
  <si>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</si>
  <si>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</si>
  <si>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</si>
  <si>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</si>
  <si>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</si>
  <si>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</si>
  <si>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</si>
  <si>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</si>
  <si>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</si>
  <si>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</si>
  <si>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</si>
  <si>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</si>
  <si>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</si>
  <si>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</si>
  <si>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</si>
  <si>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</si>
  <si>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</si>
  <si>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</si>
  <si>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</si>
  <si>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</si>
  <si>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</si>
  <si>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</si>
  <si>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</si>
  <si>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</si>
  <si>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</si>
  <si>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</si>
  <si>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</si>
  <si>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</si>
  <si>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</si>
  <si>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</si>
  <si>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</si>
  <si>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</si>
  <si>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</si>
  <si>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</si>
  <si>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</si>
  <si>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</si>
  <si>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</si>
  <si>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</si>
  <si>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</si>
  <si>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</si>
  <si>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</si>
  <si>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</si>
  <si>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شنبه از 13:00 تا18:00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</si>
  <si>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</si>
  <si>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</si>
  <si>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</si>
  <si>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</si>
  <si>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</si>
  <si>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</si>
  <si>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</si>
  <si>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</si>
  <si>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</si>
  <si>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</si>
  <si>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</si>
  <si>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</si>
  <si>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</si>
  <si>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</si>
  <si>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</si>
  <si>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</si>
  <si>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</si>
  <si>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</si>
  <si>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</si>
  <si>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</si>
  <si>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يک شنبه از 16:00 تا19:00</t>
  </si>
  <si>
    <t>21304</t>
  </si>
  <si>
    <t>تجهيزات پست و نيروگاه</t>
  </si>
  <si>
    <t>3001523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</si>
  <si>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</si>
  <si>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</si>
  <si>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</si>
  <si>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</si>
  <si>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</si>
  <si>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</si>
  <si>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</si>
  <si>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</si>
  <si>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</si>
  <si>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</si>
  <si>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</si>
  <si>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</si>
  <si>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</si>
  <si>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</si>
  <si>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</si>
  <si>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</si>
  <si>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</si>
  <si>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</si>
  <si>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</si>
  <si>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</si>
  <si>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</si>
  <si>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</si>
  <si>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</si>
  <si>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</si>
  <si>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</si>
  <si>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</si>
  <si>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</si>
  <si>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</si>
  <si>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</si>
  <si>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</si>
  <si>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</si>
  <si>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</si>
  <si>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</si>
  <si>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</si>
  <si>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</si>
  <si>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</si>
  <si>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</si>
  <si>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</si>
  <si>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</si>
  <si>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</si>
  <si>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الكترونيك عمومي(812) | الكتروتكنيك(1126)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</si>
  <si>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</si>
  <si>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</si>
  <si>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</si>
  <si>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</si>
  <si>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</si>
  <si>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</si>
  <si>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</si>
  <si>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</si>
  <si>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</si>
  <si>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</si>
  <si>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الكتروتكنيك(1126) | الكترونيك عمومي(812)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</si>
  <si>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</si>
  <si>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</si>
  <si>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</si>
  <si>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</si>
  <si>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</si>
  <si>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</si>
  <si>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</si>
  <si>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</si>
  <si>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</si>
  <si>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</si>
  <si>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</si>
  <si>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</si>
  <si>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</si>
  <si>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</si>
  <si>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</si>
  <si>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</si>
  <si>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</si>
  <si>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</si>
  <si>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</si>
  <si>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</si>
  <si>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</si>
  <si>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</si>
  <si>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</si>
  <si>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</si>
  <si>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</si>
  <si>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</si>
  <si>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</si>
  <si>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</si>
  <si>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</si>
  <si>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</si>
  <si>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</si>
  <si>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</si>
  <si>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</si>
  <si>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</si>
  <si>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</si>
  <si>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</si>
  <si>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</si>
  <si>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</si>
  <si>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</si>
  <si>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</si>
  <si>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</si>
  <si>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</si>
  <si>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</si>
  <si>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</si>
  <si>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</si>
  <si>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</si>
  <si>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</si>
  <si>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</si>
  <si>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</si>
  <si>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</si>
  <si>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</si>
  <si>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</si>
  <si>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</si>
  <si>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</si>
  <si>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</si>
  <si>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</si>
  <si>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</si>
  <si>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</si>
  <si>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</si>
  <si>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</si>
  <si>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</si>
  <si>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</si>
  <si>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</si>
  <si>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</si>
  <si>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</si>
  <si>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</si>
  <si>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</si>
  <si>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</si>
  <si>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</si>
  <si>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</si>
  <si>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</si>
  <si>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</si>
  <si>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</si>
  <si>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</si>
  <si>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</si>
  <si>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</si>
  <si>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</si>
  <si>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</si>
  <si>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</si>
  <si>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</si>
  <si>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</si>
  <si>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</si>
  <si>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</si>
  <si>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</si>
  <si>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</si>
  <si>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</si>
  <si>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</si>
  <si>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</si>
  <si>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</si>
  <si>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</si>
  <si>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</si>
  <si>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</si>
  <si>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</si>
  <si>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</si>
  <si>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</si>
  <si>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</si>
  <si>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</si>
  <si>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</si>
  <si>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</si>
  <si>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</si>
  <si>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</si>
  <si>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</si>
  <si>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</si>
  <si>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</si>
  <si>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</si>
  <si>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</si>
  <si>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</si>
  <si>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</si>
  <si>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</si>
  <si>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</si>
  <si>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</si>
  <si>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</si>
  <si>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</si>
  <si>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</si>
  <si>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</si>
  <si>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</si>
  <si>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</si>
  <si>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</si>
  <si>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</si>
  <si>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</si>
  <si>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</si>
  <si>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</si>
  <si>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</si>
  <si>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</si>
  <si>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</si>
  <si>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 xml:space="preserve"> نامشخص     نامشخص</t>
  </si>
  <si>
    <t xml:space="preserve">برنا  بقايي  </t>
  </si>
  <si>
    <t xml:space="preserve">علي  عسگري فروشاني  </t>
  </si>
  <si>
    <t xml:space="preserve">مينا  نظري عمروآبادي  </t>
  </si>
  <si>
    <t xml:space="preserve">خانم ناهيد  حاجي آبادي  </t>
  </si>
  <si>
    <t xml:space="preserve">حميد  چوقادي  </t>
  </si>
  <si>
    <t xml:space="preserve">مهدي  حيدرپور  </t>
  </si>
  <si>
    <t xml:space="preserve">فرزانه  معظمي  </t>
  </si>
  <si>
    <t xml:space="preserve">كمال  محبي پور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</si>
  <si>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</si>
  <si>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</si>
  <si>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</si>
  <si>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</si>
  <si>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مهدي  يزداني كيش  </t>
  </si>
  <si>
    <t xml:space="preserve">آقاي محمد  شهري  </t>
  </si>
  <si>
    <t xml:space="preserve">سيد محمد  ميرنيام  </t>
  </si>
  <si>
    <t xml:space="preserve">كمال  انصاريپور  </t>
  </si>
  <si>
    <t xml:space="preserve">احمدرضا  انصاري  </t>
  </si>
  <si>
    <t xml:space="preserve">آقاي امير محمد  نيكو كار  </t>
  </si>
  <si>
    <t xml:space="preserve">پريسا  ناظمي  </t>
  </si>
  <si>
    <t xml:space="preserve">شيما  موسوي  </t>
  </si>
  <si>
    <t xml:space="preserve">مهروز  ناظم  </t>
  </si>
  <si>
    <t xml:space="preserve">حسينعلي  بگي  </t>
  </si>
  <si>
    <t xml:space="preserve">سميه  كاظم پور  </t>
  </si>
  <si>
    <t xml:space="preserve">آقاي مصطفي  گلابي  </t>
  </si>
  <si>
    <t xml:space="preserve">مهديه  ولي محمد آبادي  </t>
  </si>
  <si>
    <t xml:space="preserve">سيد مجتبي  ميرنيام  </t>
  </si>
  <si>
    <t xml:space="preserve">الهام  جلي شهرضا  </t>
  </si>
  <si>
    <t xml:space="preserve">آقاي محمدمهدي  باغستاني  </t>
  </si>
  <si>
    <t xml:space="preserve">فرحناز  مطهر  </t>
  </si>
  <si>
    <t xml:space="preserve">سيدمهرداد  مهدوي  </t>
  </si>
  <si>
    <t xml:space="preserve">محمود  شاهچراغي  </t>
  </si>
  <si>
    <t xml:space="preserve">آقاي محمود  رضا شهرضا  </t>
  </si>
  <si>
    <t xml:space="preserve">سيد جعفر  طبائيان  </t>
  </si>
  <si>
    <t xml:space="preserve">مصطفي  حاتمي  </t>
  </si>
  <si>
    <t xml:space="preserve">اميرحسين  پيرزاده  </t>
  </si>
  <si>
    <t xml:space="preserve">محمد علي  منوچهري  </t>
  </si>
  <si>
    <t xml:space="preserve">عليرضا  خدادادي  </t>
  </si>
  <si>
    <t xml:space="preserve">آقاي محسن  تاكي  </t>
  </si>
  <si>
    <t xml:space="preserve">آقاي سيد مجتبي  قريشي  </t>
  </si>
  <si>
    <t xml:space="preserve">حسام  مطهري  </t>
  </si>
  <si>
    <t xml:space="preserve">آقاي عبدالعلي  نصيري  </t>
  </si>
  <si>
    <t xml:space="preserve">سعيده  باقي  </t>
  </si>
  <si>
    <t xml:space="preserve">كمال  نصيري  </t>
  </si>
  <si>
    <t xml:space="preserve">حميدرضا  عشقي  </t>
  </si>
  <si>
    <t xml:space="preserve">سيدمحسن  فاطمي  </t>
  </si>
  <si>
    <t xml:space="preserve">پروانه  اباذري  </t>
  </si>
  <si>
    <t xml:space="preserve">امير  حجري  </t>
  </si>
  <si>
    <t xml:space="preserve">رحمان  وليخاني  </t>
  </si>
  <si>
    <t xml:space="preserve">علي اصغر  درويشي  </t>
  </si>
  <si>
    <t xml:space="preserve">فاطمه زهرا  شيرين زاد  </t>
  </si>
  <si>
    <t xml:space="preserve">آقاي حميد رضا  ضيائي  </t>
  </si>
  <si>
    <t xml:space="preserve">آقاي آرمان  روشندل  </t>
  </si>
  <si>
    <t xml:space="preserve">عباس  ابراهيمي لنجي  </t>
  </si>
  <si>
    <t xml:space="preserve">سيد مسعود  شريفي  </t>
  </si>
  <si>
    <t xml:space="preserve">امير  عمرانپور شهرضا  </t>
  </si>
  <si>
    <t xml:space="preserve">الهام  تاكي  </t>
  </si>
  <si>
    <t xml:space="preserve">طيبه  رهنما  </t>
  </si>
  <si>
    <t xml:space="preserve">مجتبي  آقائي  </t>
  </si>
  <si>
    <t xml:space="preserve">مهدي  افشاري  </t>
  </si>
  <si>
    <t xml:space="preserve">احمدرضا  نفري ولنداني  </t>
  </si>
  <si>
    <t xml:space="preserve">هاتف  ناظم  </t>
  </si>
  <si>
    <t xml:space="preserve">آقاي محمد  كفاش  </t>
  </si>
  <si>
    <t xml:space="preserve">آقاي محسن  طاهري  </t>
  </si>
  <si>
    <t xml:space="preserve">علي  حيدري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</si>
  <si>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</si>
  <si>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</si>
  <si>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</si>
  <si>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</si>
  <si>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اميرحسين  كريمي  </t>
  </si>
  <si>
    <t xml:space="preserve">مجيد  كاويانپور  </t>
  </si>
  <si>
    <t xml:space="preserve">حيدر  محمدي  </t>
  </si>
  <si>
    <t xml:space="preserve">رحمت اله  ناظم  </t>
  </si>
  <si>
    <t xml:space="preserve">آرش  رستمي  </t>
  </si>
  <si>
    <t xml:space="preserve">امير  ميرزائي  </t>
  </si>
  <si>
    <t xml:space="preserve">امير  رحيمي  </t>
  </si>
  <si>
    <t xml:space="preserve">محمد  ايمان پور  </t>
  </si>
  <si>
    <t xml:space="preserve">محمدرضا  ولايتي فر  </t>
  </si>
  <si>
    <t xml:space="preserve">حسين  آقاسي  </t>
  </si>
  <si>
    <t xml:space="preserve">بهاره  دانايي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</si>
  <si>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</si>
  <si>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</si>
  <si>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</si>
  <si>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</si>
  <si>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</si>
  <si>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</si>
  <si>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هانيه  حيدري  </t>
  </si>
  <si>
    <t xml:space="preserve">محمدرضا  صديق پور  </t>
  </si>
  <si>
    <t xml:space="preserve">مريم  فرج زاده  </t>
  </si>
  <si>
    <t xml:space="preserve">آقاي فريدالدين  يزداني  </t>
  </si>
  <si>
    <t xml:space="preserve">سيدمحمدرضا  ستاينده  </t>
  </si>
  <si>
    <t xml:space="preserve">نويد  قديري  </t>
  </si>
  <si>
    <t xml:space="preserve">ابراهيم  نصيبي  </t>
  </si>
  <si>
    <t xml:space="preserve">معين  منوچهري  </t>
  </si>
  <si>
    <t xml:space="preserve">آقاي عباس  معرفت  </t>
  </si>
  <si>
    <t xml:space="preserve">صادق  دوالي  </t>
  </si>
  <si>
    <t xml:space="preserve">مصطفي  ربيعي  </t>
  </si>
  <si>
    <t xml:space="preserve">احسان  بهرامي  </t>
  </si>
  <si>
    <t xml:space="preserve">آقاي منصور  اسلامي  </t>
  </si>
  <si>
    <t xml:space="preserve">محمد صادق  شفيعي  </t>
  </si>
  <si>
    <t xml:space="preserve">فواد  ناظم  </t>
  </si>
  <si>
    <t xml:space="preserve">آقاي محمد امين  ربيعي  </t>
  </si>
  <si>
    <t>حداكثر‌ ظرفيت</t>
  </si>
  <si>
    <t>مدرس‌</t>
  </si>
  <si>
    <t>ساعت‌کلاس‌مدرس‌</t>
  </si>
  <si>
    <t>کد‌ گروه‌درسي</t>
  </si>
  <si>
    <t>ترم</t>
  </si>
  <si>
    <t xml:space="preserve">کد درس ناد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</si>
  <si>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</si>
  <si>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</si>
  <si>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</si>
  <si>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</si>
  <si>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</si>
  <si>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</si>
  <si>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</si>
  <si>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</si>
  <si>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</si>
  <si>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</si>
  <si>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</si>
  <si>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</si>
  <si>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-</t>
  </si>
  <si>
    <t>ترم دوم</t>
  </si>
  <si>
    <t xml:space="preserve">  ترم سوم  </t>
  </si>
  <si>
    <t>ترم چهارم</t>
  </si>
  <si>
    <t>جمع كل</t>
  </si>
  <si>
    <t>رییس اداره آموزش : محسن حیدر پور</t>
  </si>
  <si>
    <t>اندیشه اسلامی 2</t>
  </si>
  <si>
    <t>ورزش1</t>
  </si>
  <si>
    <t>زبان تخصصی</t>
  </si>
  <si>
    <t>تفسیر موضوعی قرآن</t>
  </si>
  <si>
    <t>معاونت آموزش : مصطفی ربیعی</t>
  </si>
  <si>
    <t>گروههای درسی ارائه شده رشته حسابداری کارشناسی نیمسال مهر 1400</t>
  </si>
  <si>
    <t>برنامه ترم بندي رشته حسابداری کارشناسی ( روزانه -شبانه)  آموزشکده فني وحرفه اي پسران شهرضا (خوارزمي)</t>
  </si>
  <si>
    <t>اقتصاد کلان</t>
  </si>
  <si>
    <t>تنظیم وکنترل بودحه دولتی</t>
  </si>
  <si>
    <t>بازارپول و سرمایه</t>
  </si>
  <si>
    <t>حسابداری مالی پیشرفته 1</t>
  </si>
  <si>
    <t>بازاریابی مجازی</t>
  </si>
  <si>
    <t>ریاضی کاربردی</t>
  </si>
  <si>
    <t>حسابداری مالی پیشرفته 2</t>
  </si>
  <si>
    <t>حسابرسی1</t>
  </si>
  <si>
    <t>حسابداری بخش عمومی 1</t>
  </si>
  <si>
    <t>حسابداری ابزار و عقود مالی اسلامی</t>
  </si>
  <si>
    <t>سیستم مالی شرکتها</t>
  </si>
  <si>
    <t>انقلاب اسلامی ایران</t>
  </si>
  <si>
    <t>تحقیق در عملیات</t>
  </si>
  <si>
    <t>حسابداری بخش عمومی2</t>
  </si>
  <si>
    <t>سرمایه گذاری در بورس اوراق بهادر</t>
  </si>
  <si>
    <t>مالی2</t>
  </si>
  <si>
    <t>حسابرسی2</t>
  </si>
  <si>
    <t>حسابداری صندوق سرمایه گذاری</t>
  </si>
  <si>
    <t>تاریخ فرهنگ و تمدن اسلامی</t>
  </si>
  <si>
    <t>مباحث جاری در حسابداری</t>
  </si>
  <si>
    <t>حسابداری مدیریت</t>
  </si>
  <si>
    <t>مکاتبات تجاری و گزارش نویسی مالی</t>
  </si>
  <si>
    <t>حسابرسی داخلی</t>
  </si>
  <si>
    <t xml:space="preserve">روش های انبار داری </t>
  </si>
  <si>
    <t>کار آموزی</t>
  </si>
  <si>
    <t>گذراندن 50واحد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</si>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</sst>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scheme val="minor"/>
    </font>
    <font>
      <b/>
      <sz val="15"/>
      <color rgb="FFFFFFFF"/>
      <name val="B Titr"/>
      <charset val="178"/>
    </font>
    <font>
      <b/>
      <sz val="15"/>
      <color theme="1"/>
      <name val="B Nazanin"/>
      <charset val="178"/>
    </font>
    <font>
      <sz val="20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b/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  <font>
      <b/>
      <sz val="12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1" applyFont="1"/>
    <xf numFmtId="0" fontId="4" fillId="0" borderId="11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2" xfId="1" applyBorder="1" applyAlignment="1"/>
    <xf numFmtId="0" fontId="9" fillId="4" borderId="16" xfId="1" applyFont="1" applyFill="1" applyBorder="1" applyAlignment="1">
      <alignment horizontal="center"/>
    </xf>
    <xf numFmtId="0" fontId="9" fillId="4" borderId="15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4" fillId="5" borderId="21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/>
    </xf>
    <xf numFmtId="0" fontId="14" fillId="5" borderId="21" xfId="1" applyFont="1" applyFill="1" applyBorder="1" applyAlignment="1">
      <alignment vertical="center"/>
    </xf>
    <xf numFmtId="0" fontId="14" fillId="5" borderId="21" xfId="1" applyFont="1" applyFill="1" applyBorder="1" applyAlignment="1">
      <alignment horizontal="right" vertical="center" indent="1"/>
    </xf>
    <xf numFmtId="0" fontId="10" fillId="0" borderId="29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2" xfId="1" applyFont="1" applyBorder="1" applyAlignment="1">
      <alignment horizontal="center"/>
    </xf>
    <xf numFmtId="0" fontId="14" fillId="5" borderId="15" xfId="1" applyFont="1" applyFill="1" applyBorder="1" applyAlignment="1">
      <alignment horizontal="center" vertical="center"/>
    </xf>
    <xf numFmtId="0" fontId="14" fillId="0" borderId="0" xfId="1" applyFont="1"/>
    <xf numFmtId="0" fontId="15" fillId="0" borderId="34" xfId="1" applyFont="1" applyBorder="1" applyAlignment="1">
      <alignment horizont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2" fillId="6" borderId="21" xfId="1" applyFont="1" applyFill="1" applyBorder="1" applyAlignment="1">
      <alignment horizontal="center"/>
    </xf>
    <xf numFmtId="0" fontId="11" fillId="0" borderId="8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27" xfId="1" applyFont="1" applyBorder="1"/>
    <xf numFmtId="0" fontId="6" fillId="0" borderId="0" xfId="1" applyFont="1" applyAlignment="1"/>
    <xf numFmtId="0" fontId="6" fillId="0" borderId="27" xfId="1" applyFont="1" applyBorder="1"/>
    <xf numFmtId="0" fontId="16" fillId="0" borderId="0" xfId="1" applyFont="1"/>
    <xf numFmtId="0" fontId="6" fillId="0" borderId="6" xfId="1" applyFont="1" applyBorder="1"/>
    <xf numFmtId="0" fontId="6" fillId="0" borderId="7" xfId="1" applyFont="1" applyBorder="1"/>
    <xf numFmtId="0" fontId="6" fillId="0" borderId="6" xfId="1" applyFont="1" applyBorder="1" applyAlignment="1"/>
    <xf numFmtId="0" fontId="6" fillId="0" borderId="0" xfId="1" applyFont="1" applyBorder="1"/>
    <xf numFmtId="0" fontId="6" fillId="0" borderId="6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0" fillId="0" borderId="3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3" fillId="0" borderId="2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7" fillId="0" borderId="0" xfId="1" applyFont="1"/>
    <xf numFmtId="0" fontId="6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/>
    </xf>
    <xf numFmtId="0" fontId="9" fillId="0" borderId="29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9" xfId="1" applyFont="1" applyBorder="1"/>
    <xf numFmtId="0" fontId="3" fillId="3" borderId="2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 textRotation="180"/>
    </xf>
    <xf numFmtId="0" fontId="11" fillId="4" borderId="23" xfId="1" applyFont="1" applyFill="1" applyBorder="1" applyAlignment="1">
      <alignment horizontal="center" vertical="center" textRotation="180"/>
    </xf>
    <xf numFmtId="0" fontId="11" fillId="4" borderId="20" xfId="1" applyFont="1" applyFill="1" applyBorder="1" applyAlignment="1">
      <alignment horizontal="center" vertical="center" textRotation="180"/>
    </xf>
    <xf numFmtId="0" fontId="9" fillId="5" borderId="17" xfId="1" applyFont="1" applyFill="1" applyBorder="1" applyAlignment="1">
      <alignment horizontal="center" vertical="center"/>
    </xf>
    <xf numFmtId="0" fontId="9" fillId="5" borderId="27" xfId="1" applyFont="1" applyFill="1" applyBorder="1" applyAlignment="1">
      <alignment horizontal="center" vertical="center"/>
    </xf>
    <xf numFmtId="0" fontId="9" fillId="5" borderId="16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4" borderId="13" xfId="1" applyFont="1" applyFill="1" applyBorder="1" applyAlignment="1">
      <alignment horizontal="center"/>
    </xf>
    <xf numFmtId="0" fontId="7" fillId="4" borderId="18" xfId="1" applyFont="1" applyFill="1" applyBorder="1" applyAlignment="1">
      <alignment horizontal="center"/>
    </xf>
    <xf numFmtId="0" fontId="7" fillId="4" borderId="14" xfId="1" applyFont="1" applyFill="1" applyBorder="1" applyAlignment="1">
      <alignment horizontal="center" vertical="center" wrapText="1"/>
    </xf>
    <xf numFmtId="0" fontId="7" fillId="4" borderId="19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tabSelected="1" zoomScale="70" zoomScaleNormal="70" workbookViewId="0">
      <pane ySplit="2" topLeftCell="A3" activePane="bottomLeft" state="frozen"/>
      <selection pane="bottomLeft" activeCell="A2" sqref="A2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84" t="s">
        <v>1284</v>
      </c>
      <c r="B1" s="85"/>
      <c r="C1" s="85"/>
      <c r="D1" s="85"/>
      <c r="E1" s="85"/>
      <c r="F1" s="85"/>
      <c r="G1" s="85"/>
      <c r="H1" s="86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32101"/>
        <filter val="32102"/>
        <filter val="32103"/>
        <filter val="32104"/>
        <filter val="32105"/>
        <filter val="32106"/>
        <filter val="32107"/>
        <filter val="32108"/>
      </filters>
    </filterColumn>
  </autoFilter>
  <sortState ref="A2:H397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84" t="s">
        <v>1284</v>
      </c>
      <c r="B1" s="85"/>
      <c r="C1" s="85"/>
      <c r="D1" s="85"/>
      <c r="E1" s="85"/>
      <c r="F1" s="85"/>
      <c r="G1" s="85"/>
      <c r="H1" s="86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32201"/>
        <filter val="32202"/>
        <filter val="32203"/>
        <filter val="32204"/>
        <filter val="32205"/>
        <filter val="32206"/>
        <filter val="322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84" t="s">
        <v>1284</v>
      </c>
      <c r="B1" s="85"/>
      <c r="C1" s="85"/>
      <c r="D1" s="85"/>
      <c r="E1" s="85"/>
      <c r="F1" s="85"/>
      <c r="G1" s="85"/>
      <c r="H1" s="86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32301"/>
        <filter val="32302"/>
        <filter val="32303"/>
        <filter val="32304"/>
        <filter val="32305"/>
        <filter val="32306"/>
        <filter val="323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84" t="s">
        <v>1284</v>
      </c>
      <c r="B1" s="85"/>
      <c r="C1" s="85"/>
      <c r="D1" s="85"/>
      <c r="E1" s="85"/>
      <c r="F1" s="85"/>
      <c r="G1" s="85"/>
      <c r="H1" s="86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32401"/>
        <filter val="32402"/>
        <filter val="32403"/>
        <filter val="32404"/>
        <filter val="32405"/>
        <filter val="32406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6" customWidth="1"/>
    <col min="2" max="2" width="4.875" style="6" customWidth="1"/>
    <col min="3" max="3" width="8.125" style="58" customWidth="1"/>
    <col min="4" max="4" width="6.75" style="6" hidden="1" customWidth="1"/>
    <col min="5" max="5" width="20.75" style="6" customWidth="1"/>
    <col min="6" max="6" width="3.875" style="6" hidden="1" customWidth="1"/>
    <col min="7" max="7" width="4.875" style="6" customWidth="1"/>
    <col min="8" max="9" width="5" style="35" customWidth="1"/>
    <col min="10" max="10" width="4.375" style="35" customWidth="1"/>
    <col min="11" max="11" width="10.625" style="6" customWidth="1"/>
    <col min="12" max="12" width="10" style="6" customWidth="1"/>
    <col min="13" max="13" width="5" style="6" customWidth="1"/>
    <col min="14" max="16384" width="8" style="6"/>
  </cols>
  <sheetData>
    <row r="1" spans="2:40" ht="15.75" customHeight="1" x14ac:dyDescent="0.4">
      <c r="B1" s="98" t="s">
        <v>1285</v>
      </c>
      <c r="C1" s="99"/>
      <c r="D1" s="99"/>
      <c r="E1" s="99"/>
      <c r="F1" s="99"/>
      <c r="G1" s="99"/>
      <c r="H1" s="99"/>
      <c r="I1" s="99"/>
      <c r="J1" s="99"/>
      <c r="K1" s="99"/>
      <c r="L1" s="100"/>
    </row>
    <row r="2" spans="2:40" ht="2.4500000000000002" customHeight="1" thickBot="1" x14ac:dyDescent="0.45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2:40" ht="16.5" hidden="1" customHeight="1" thickBot="1" x14ac:dyDescent="0.45">
      <c r="B3" s="7"/>
      <c r="C3" s="8"/>
      <c r="D3" s="8"/>
      <c r="E3" s="8"/>
      <c r="F3" s="8"/>
      <c r="G3" s="8"/>
      <c r="H3" s="9"/>
      <c r="I3" s="9"/>
      <c r="J3" s="9"/>
      <c r="K3" s="8"/>
      <c r="L3" s="10"/>
    </row>
    <row r="4" spans="2:40" ht="16.5" customHeight="1" thickBot="1" x14ac:dyDescent="0.45">
      <c r="B4" s="104" t="s">
        <v>1259</v>
      </c>
      <c r="C4" s="106" t="s">
        <v>1260</v>
      </c>
      <c r="D4" s="108" t="s">
        <v>1261</v>
      </c>
      <c r="E4" s="110" t="s">
        <v>1262</v>
      </c>
      <c r="F4" s="11" t="s">
        <v>1263</v>
      </c>
      <c r="G4" s="12" t="s">
        <v>1264</v>
      </c>
      <c r="H4" s="112" t="s">
        <v>1265</v>
      </c>
      <c r="I4" s="113"/>
      <c r="J4" s="113"/>
      <c r="K4" s="110" t="s">
        <v>1266</v>
      </c>
      <c r="L4" s="110" t="s">
        <v>1267</v>
      </c>
    </row>
    <row r="5" spans="2:40" ht="15" customHeight="1" thickBot="1" x14ac:dyDescent="0.45">
      <c r="B5" s="105"/>
      <c r="C5" s="107"/>
      <c r="D5" s="109"/>
      <c r="E5" s="111"/>
      <c r="F5" s="13" t="s">
        <v>1268</v>
      </c>
      <c r="G5" s="14" t="s">
        <v>1269</v>
      </c>
      <c r="H5" s="15" t="s">
        <v>1268</v>
      </c>
      <c r="I5" s="15" t="s">
        <v>1270</v>
      </c>
      <c r="J5" s="15" t="s">
        <v>1271</v>
      </c>
      <c r="K5" s="111"/>
      <c r="L5" s="111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2:40" s="16" customFormat="1" ht="21.6" customHeight="1" x14ac:dyDescent="0.25">
      <c r="B6" s="87" t="s">
        <v>1272</v>
      </c>
      <c r="C6" s="75">
        <v>14000156</v>
      </c>
      <c r="D6" s="30"/>
      <c r="E6" s="17" t="s">
        <v>1286</v>
      </c>
      <c r="F6" s="18"/>
      <c r="G6" s="32">
        <v>3</v>
      </c>
      <c r="H6" s="18">
        <v>48</v>
      </c>
      <c r="I6" s="18">
        <v>0</v>
      </c>
      <c r="J6" s="18">
        <f>SUM(H6:I6)</f>
        <v>48</v>
      </c>
      <c r="K6" s="19" t="s">
        <v>1273</v>
      </c>
      <c r="L6" s="20" t="s">
        <v>1273</v>
      </c>
    </row>
    <row r="7" spans="2:40" s="16" customFormat="1" ht="21.6" customHeight="1" x14ac:dyDescent="0.2">
      <c r="B7" s="88"/>
      <c r="C7" s="75">
        <v>14000379</v>
      </c>
      <c r="D7" s="30"/>
      <c r="E7" s="17" t="s">
        <v>1287</v>
      </c>
      <c r="F7" s="18"/>
      <c r="G7" s="18">
        <v>2</v>
      </c>
      <c r="H7" s="18">
        <v>16</v>
      </c>
      <c r="I7" s="18">
        <v>32</v>
      </c>
      <c r="J7" s="18">
        <f>SUM(H6:I6)</f>
        <v>48</v>
      </c>
      <c r="K7" s="19" t="s">
        <v>1273</v>
      </c>
      <c r="L7" s="26" t="s">
        <v>1273</v>
      </c>
    </row>
    <row r="8" spans="2:40" s="16" customFormat="1" ht="21.6" customHeight="1" x14ac:dyDescent="0.35">
      <c r="B8" s="88"/>
      <c r="C8" s="76">
        <v>14000215</v>
      </c>
      <c r="D8" s="67"/>
      <c r="E8" s="22" t="s">
        <v>1288</v>
      </c>
      <c r="F8" s="23"/>
      <c r="G8" s="23">
        <v>2</v>
      </c>
      <c r="H8" s="23">
        <v>16</v>
      </c>
      <c r="I8" s="23">
        <v>32</v>
      </c>
      <c r="J8" s="23">
        <f>SUM(H6:I6)</f>
        <v>48</v>
      </c>
      <c r="K8" s="24" t="s">
        <v>1273</v>
      </c>
      <c r="L8" s="25" t="s">
        <v>1273</v>
      </c>
    </row>
    <row r="9" spans="2:40" s="16" customFormat="1" ht="21.6" customHeight="1" x14ac:dyDescent="0.2">
      <c r="B9" s="88"/>
      <c r="C9" s="75">
        <v>14000097</v>
      </c>
      <c r="D9" s="30"/>
      <c r="E9" s="17" t="s">
        <v>121</v>
      </c>
      <c r="F9" s="18"/>
      <c r="G9" s="18">
        <v>3</v>
      </c>
      <c r="H9" s="18">
        <v>48</v>
      </c>
      <c r="I9" s="18">
        <v>0</v>
      </c>
      <c r="J9" s="18">
        <f>SUM(H6:I6)</f>
        <v>48</v>
      </c>
      <c r="K9" s="19" t="s">
        <v>1273</v>
      </c>
      <c r="L9" s="26" t="s">
        <v>1273</v>
      </c>
    </row>
    <row r="10" spans="2:40" s="16" customFormat="1" ht="21.6" customHeight="1" x14ac:dyDescent="0.35">
      <c r="B10" s="88"/>
      <c r="C10" s="75">
        <v>14000435</v>
      </c>
      <c r="D10" s="33"/>
      <c r="E10" s="27" t="s">
        <v>1289</v>
      </c>
      <c r="F10" s="18"/>
      <c r="G10" s="18">
        <v>3</v>
      </c>
      <c r="H10" s="18">
        <v>32</v>
      </c>
      <c r="I10" s="18">
        <v>32</v>
      </c>
      <c r="J10" s="18">
        <f>SUM(H10:I10)</f>
        <v>64</v>
      </c>
      <c r="K10" s="19" t="s">
        <v>1273</v>
      </c>
      <c r="L10" s="26" t="s">
        <v>1273</v>
      </c>
    </row>
    <row r="11" spans="2:40" s="16" customFormat="1" ht="21.6" customHeight="1" x14ac:dyDescent="0.2">
      <c r="B11" s="88"/>
      <c r="C11" s="75">
        <v>14000218</v>
      </c>
      <c r="D11" s="30"/>
      <c r="E11" s="17" t="s">
        <v>1290</v>
      </c>
      <c r="F11" s="18"/>
      <c r="G11" s="18">
        <v>2</v>
      </c>
      <c r="H11" s="77" t="s">
        <v>1273</v>
      </c>
      <c r="I11" s="77" t="s">
        <v>1273</v>
      </c>
      <c r="J11" s="77" t="s">
        <v>1273</v>
      </c>
      <c r="K11" s="19" t="s">
        <v>1273</v>
      </c>
      <c r="L11" s="26" t="s">
        <v>1273</v>
      </c>
    </row>
    <row r="12" spans="2:40" s="16" customFormat="1" ht="21.6" customHeight="1" x14ac:dyDescent="0.2">
      <c r="B12" s="88"/>
      <c r="C12" s="78">
        <v>9103</v>
      </c>
      <c r="D12" s="67"/>
      <c r="E12" s="22" t="s">
        <v>1279</v>
      </c>
      <c r="F12" s="23"/>
      <c r="G12" s="23">
        <v>2</v>
      </c>
      <c r="H12" s="23">
        <v>32</v>
      </c>
      <c r="I12" s="23">
        <v>0</v>
      </c>
      <c r="J12" s="23">
        <f>SUM(H12:I12)</f>
        <v>32</v>
      </c>
      <c r="K12" s="24" t="s">
        <v>1273</v>
      </c>
      <c r="L12" s="25" t="s">
        <v>1273</v>
      </c>
    </row>
    <row r="13" spans="2:40" s="16" customFormat="1" ht="21.6" customHeight="1" thickBot="1" x14ac:dyDescent="0.4">
      <c r="B13" s="88"/>
      <c r="C13" s="79">
        <v>9123</v>
      </c>
      <c r="D13" s="30"/>
      <c r="E13" s="17" t="s">
        <v>1280</v>
      </c>
      <c r="F13" s="18"/>
      <c r="G13" s="18">
        <v>1</v>
      </c>
      <c r="H13" s="18">
        <v>0</v>
      </c>
      <c r="I13" s="18">
        <v>32</v>
      </c>
      <c r="J13" s="18">
        <f>SUM(H13:I13)</f>
        <v>32</v>
      </c>
      <c r="K13" s="19" t="s">
        <v>1273</v>
      </c>
      <c r="L13" s="26" t="s">
        <v>1273</v>
      </c>
    </row>
    <row r="14" spans="2:40" ht="0.6" hidden="1" customHeight="1" thickBot="1" x14ac:dyDescent="0.45">
      <c r="B14" s="89"/>
      <c r="C14" s="68"/>
      <c r="D14" s="41">
        <v>1726</v>
      </c>
      <c r="E14" s="69"/>
      <c r="F14" s="32"/>
      <c r="G14" s="32"/>
      <c r="H14" s="32"/>
      <c r="I14" s="32"/>
      <c r="J14" s="32"/>
      <c r="K14" s="42"/>
      <c r="L14" s="43"/>
    </row>
    <row r="15" spans="2:40" ht="20.45" customHeight="1" thickBot="1" x14ac:dyDescent="0.45">
      <c r="B15" s="87" t="s">
        <v>1274</v>
      </c>
      <c r="C15" s="90" t="s">
        <v>1271</v>
      </c>
      <c r="D15" s="90"/>
      <c r="E15" s="91"/>
      <c r="F15" s="28">
        <f>SUM(F6:F12)</f>
        <v>0</v>
      </c>
      <c r="G15" s="28">
        <f>SUM(G6:G14)</f>
        <v>18</v>
      </c>
      <c r="H15" s="28">
        <f>SUM(H6:H14)</f>
        <v>192</v>
      </c>
      <c r="I15" s="28">
        <f>SUM(I6:I14)</f>
        <v>128</v>
      </c>
      <c r="J15" s="28">
        <f>SUM(J6:J14)</f>
        <v>320</v>
      </c>
      <c r="K15" s="29" t="s">
        <v>1273</v>
      </c>
      <c r="L15" s="29" t="s">
        <v>1273</v>
      </c>
    </row>
    <row r="16" spans="2:40" ht="21.6" customHeight="1" x14ac:dyDescent="0.4">
      <c r="B16" s="88"/>
      <c r="C16" s="79">
        <v>14000524</v>
      </c>
      <c r="D16" s="30"/>
      <c r="E16" s="17" t="s">
        <v>1291</v>
      </c>
      <c r="F16" s="18"/>
      <c r="G16" s="18">
        <v>3</v>
      </c>
      <c r="H16" s="18">
        <v>48</v>
      </c>
      <c r="I16" s="18">
        <v>0</v>
      </c>
      <c r="J16" s="18">
        <f t="shared" ref="J16:J22" si="0">SUM(H16:I16)</f>
        <v>48</v>
      </c>
      <c r="K16" s="19" t="s">
        <v>1273</v>
      </c>
      <c r="L16" s="26" t="s">
        <v>1273</v>
      </c>
    </row>
    <row r="17" spans="2:12" ht="21.6" customHeight="1" x14ac:dyDescent="0.4">
      <c r="B17" s="88"/>
      <c r="C17" s="79">
        <v>14000436</v>
      </c>
      <c r="D17" s="33"/>
      <c r="E17" s="27" t="s">
        <v>1292</v>
      </c>
      <c r="F17" s="18"/>
      <c r="G17" s="18">
        <v>3</v>
      </c>
      <c r="H17" s="18">
        <v>32</v>
      </c>
      <c r="I17" s="18">
        <v>32</v>
      </c>
      <c r="J17" s="18">
        <f t="shared" si="0"/>
        <v>64</v>
      </c>
      <c r="K17" s="36" t="s">
        <v>1289</v>
      </c>
      <c r="L17" s="26" t="s">
        <v>1273</v>
      </c>
    </row>
    <row r="18" spans="2:12" ht="21.6" customHeight="1" x14ac:dyDescent="0.4">
      <c r="B18" s="88"/>
      <c r="C18" s="79">
        <v>14001197</v>
      </c>
      <c r="D18" s="33"/>
      <c r="E18" s="27" t="s">
        <v>1293</v>
      </c>
      <c r="F18" s="18"/>
      <c r="G18" s="18">
        <v>3</v>
      </c>
      <c r="H18" s="35">
        <v>32</v>
      </c>
      <c r="I18" s="18">
        <v>32</v>
      </c>
      <c r="J18" s="18">
        <f t="shared" si="0"/>
        <v>64</v>
      </c>
      <c r="K18" s="34" t="s">
        <v>1273</v>
      </c>
      <c r="L18" s="26" t="s">
        <v>1273</v>
      </c>
    </row>
    <row r="19" spans="2:12" ht="21.6" customHeight="1" x14ac:dyDescent="0.4">
      <c r="B19" s="88"/>
      <c r="C19" s="79">
        <v>14000422</v>
      </c>
      <c r="D19" s="33"/>
      <c r="E19" s="27" t="s">
        <v>1294</v>
      </c>
      <c r="F19" s="18"/>
      <c r="G19" s="18">
        <v>3</v>
      </c>
      <c r="H19" s="18">
        <v>32</v>
      </c>
      <c r="I19" s="18">
        <v>32</v>
      </c>
      <c r="J19" s="18">
        <f t="shared" si="0"/>
        <v>64</v>
      </c>
      <c r="K19" s="36" t="s">
        <v>1287</v>
      </c>
      <c r="L19" s="26" t="s">
        <v>1273</v>
      </c>
    </row>
    <row r="20" spans="2:12" ht="21.6" customHeight="1" x14ac:dyDescent="0.4">
      <c r="B20" s="88"/>
      <c r="C20" s="79">
        <v>14000421</v>
      </c>
      <c r="D20" s="30"/>
      <c r="E20" s="17" t="s">
        <v>1295</v>
      </c>
      <c r="F20" s="18"/>
      <c r="G20" s="18">
        <v>2</v>
      </c>
      <c r="H20" s="18">
        <v>16</v>
      </c>
      <c r="I20" s="18">
        <v>32</v>
      </c>
      <c r="J20" s="18">
        <f t="shared" si="0"/>
        <v>48</v>
      </c>
      <c r="K20" s="19" t="s">
        <v>1273</v>
      </c>
      <c r="L20" s="26" t="s">
        <v>1273</v>
      </c>
    </row>
    <row r="21" spans="2:12" ht="21.6" customHeight="1" x14ac:dyDescent="0.4">
      <c r="B21" s="88"/>
      <c r="C21" s="79">
        <v>14000582</v>
      </c>
      <c r="D21" s="33"/>
      <c r="E21" s="27" t="s">
        <v>1296</v>
      </c>
      <c r="F21" s="18"/>
      <c r="G21" s="18">
        <v>2</v>
      </c>
      <c r="H21" s="18">
        <v>16</v>
      </c>
      <c r="I21" s="18">
        <v>32</v>
      </c>
      <c r="J21" s="18">
        <f t="shared" si="0"/>
        <v>48</v>
      </c>
      <c r="K21" s="70" t="s">
        <v>1273</v>
      </c>
      <c r="L21" s="38" t="s">
        <v>1273</v>
      </c>
    </row>
    <row r="22" spans="2:12" ht="21.6" customHeight="1" thickBot="1" x14ac:dyDescent="0.45">
      <c r="B22" s="88"/>
      <c r="C22" s="79">
        <v>9110</v>
      </c>
      <c r="D22" s="30"/>
      <c r="E22" s="17" t="s">
        <v>1297</v>
      </c>
      <c r="F22" s="18"/>
      <c r="G22" s="18">
        <v>2</v>
      </c>
      <c r="H22" s="18">
        <v>32</v>
      </c>
      <c r="I22" s="18">
        <v>0</v>
      </c>
      <c r="J22" s="18">
        <f t="shared" si="0"/>
        <v>32</v>
      </c>
      <c r="K22" s="19" t="s">
        <v>1273</v>
      </c>
      <c r="L22" s="26" t="s">
        <v>1273</v>
      </c>
    </row>
    <row r="23" spans="2:12" ht="20.45" customHeight="1" thickBot="1" x14ac:dyDescent="0.45">
      <c r="B23" s="87" t="s">
        <v>1275</v>
      </c>
      <c r="C23" s="92" t="s">
        <v>1271</v>
      </c>
      <c r="D23" s="90"/>
      <c r="E23" s="91"/>
      <c r="F23" s="39">
        <f>SUM(F14:F22)</f>
        <v>0</v>
      </c>
      <c r="G23" s="40">
        <f>SUM(G16:G22)</f>
        <v>18</v>
      </c>
      <c r="H23" s="28">
        <f>SUM(H16:H22)</f>
        <v>208</v>
      </c>
      <c r="I23" s="28">
        <f>SUM(I16:I22)</f>
        <v>160</v>
      </c>
      <c r="J23" s="28">
        <f>SUM(J16:J22)</f>
        <v>368</v>
      </c>
      <c r="K23" s="29" t="s">
        <v>1273</v>
      </c>
      <c r="L23" s="29" t="s">
        <v>1273</v>
      </c>
    </row>
    <row r="24" spans="2:12" ht="21.6" customHeight="1" x14ac:dyDescent="0.4">
      <c r="B24" s="88"/>
      <c r="C24" s="79">
        <v>14001192</v>
      </c>
      <c r="D24" s="33"/>
      <c r="E24" s="27" t="s">
        <v>1298</v>
      </c>
      <c r="F24" s="18"/>
      <c r="G24" s="18">
        <v>2</v>
      </c>
      <c r="H24" s="18">
        <v>32</v>
      </c>
      <c r="I24" s="18">
        <v>0</v>
      </c>
      <c r="J24" s="18">
        <f t="shared" ref="J24:J30" si="1">SUM(H24:I24)</f>
        <v>32</v>
      </c>
      <c r="K24" s="36" t="s">
        <v>1291</v>
      </c>
      <c r="L24" s="38" t="s">
        <v>1273</v>
      </c>
    </row>
    <row r="25" spans="2:12" ht="21.6" customHeight="1" x14ac:dyDescent="0.4">
      <c r="B25" s="88"/>
      <c r="C25" s="80">
        <v>14000423</v>
      </c>
      <c r="D25" s="41"/>
      <c r="E25" s="31" t="s">
        <v>1299</v>
      </c>
      <c r="F25" s="32"/>
      <c r="G25" s="32">
        <v>3</v>
      </c>
      <c r="H25" s="32">
        <v>32</v>
      </c>
      <c r="I25" s="32">
        <v>32</v>
      </c>
      <c r="J25" s="32">
        <f t="shared" si="1"/>
        <v>64</v>
      </c>
      <c r="K25" s="71" t="s">
        <v>1294</v>
      </c>
      <c r="L25" s="43" t="s">
        <v>1273</v>
      </c>
    </row>
    <row r="26" spans="2:12" ht="21.6" customHeight="1" x14ac:dyDescent="0.4">
      <c r="B26" s="88"/>
      <c r="C26" s="79">
        <v>14000568</v>
      </c>
      <c r="D26" s="33"/>
      <c r="E26" s="27" t="s">
        <v>1300</v>
      </c>
      <c r="F26" s="18"/>
      <c r="G26" s="18">
        <v>3</v>
      </c>
      <c r="H26" s="18">
        <v>16</v>
      </c>
      <c r="I26" s="18">
        <v>64</v>
      </c>
      <c r="J26" s="18">
        <f t="shared" si="1"/>
        <v>80</v>
      </c>
      <c r="K26" s="34" t="s">
        <v>1273</v>
      </c>
      <c r="L26" s="38" t="s">
        <v>1273</v>
      </c>
    </row>
    <row r="27" spans="2:12" ht="21.6" customHeight="1" x14ac:dyDescent="0.4">
      <c r="B27" s="88"/>
      <c r="C27" s="79">
        <v>14001221</v>
      </c>
      <c r="D27" s="33"/>
      <c r="E27" s="27" t="s">
        <v>1301</v>
      </c>
      <c r="F27" s="18"/>
      <c r="G27" s="18">
        <v>3</v>
      </c>
      <c r="H27" s="18">
        <v>32</v>
      </c>
      <c r="I27" s="18">
        <v>32</v>
      </c>
      <c r="J27" s="18">
        <f t="shared" si="1"/>
        <v>64</v>
      </c>
      <c r="K27" s="34" t="s">
        <v>1273</v>
      </c>
      <c r="L27" s="38" t="s">
        <v>1273</v>
      </c>
    </row>
    <row r="28" spans="2:12" ht="21.6" customHeight="1" x14ac:dyDescent="0.4">
      <c r="B28" s="88"/>
      <c r="C28" s="79">
        <v>14001198</v>
      </c>
      <c r="D28" s="33"/>
      <c r="E28" s="27" t="s">
        <v>1302</v>
      </c>
      <c r="F28" s="18"/>
      <c r="G28" s="18">
        <v>3</v>
      </c>
      <c r="H28" s="18">
        <v>32</v>
      </c>
      <c r="I28" s="18">
        <v>32</v>
      </c>
      <c r="J28" s="18">
        <f t="shared" si="1"/>
        <v>64</v>
      </c>
      <c r="K28" s="36" t="s">
        <v>1293</v>
      </c>
      <c r="L28" s="38" t="s">
        <v>1273</v>
      </c>
    </row>
    <row r="29" spans="2:12" ht="21.6" customHeight="1" x14ac:dyDescent="0.4">
      <c r="B29" s="88"/>
      <c r="C29" s="79">
        <v>14000430</v>
      </c>
      <c r="D29" s="33"/>
      <c r="E29" s="27" t="s">
        <v>1303</v>
      </c>
      <c r="F29" s="18"/>
      <c r="G29" s="18">
        <v>2</v>
      </c>
      <c r="H29" s="18">
        <v>16</v>
      </c>
      <c r="I29" s="18">
        <v>32</v>
      </c>
      <c r="J29" s="18">
        <f t="shared" si="1"/>
        <v>48</v>
      </c>
      <c r="K29" s="34" t="s">
        <v>1273</v>
      </c>
      <c r="L29" s="26" t="s">
        <v>1273</v>
      </c>
    </row>
    <row r="30" spans="2:12" ht="21.6" customHeight="1" thickBot="1" x14ac:dyDescent="0.45">
      <c r="B30" s="88"/>
      <c r="C30" s="76">
        <v>9113</v>
      </c>
      <c r="D30" s="44"/>
      <c r="E30" s="21" t="s">
        <v>1304</v>
      </c>
      <c r="F30" s="23"/>
      <c r="G30" s="23">
        <v>2</v>
      </c>
      <c r="H30" s="23">
        <v>32</v>
      </c>
      <c r="I30" s="23">
        <v>0</v>
      </c>
      <c r="J30" s="23">
        <f t="shared" si="1"/>
        <v>32</v>
      </c>
      <c r="K30" s="45" t="s">
        <v>1273</v>
      </c>
      <c r="L30" s="25" t="s">
        <v>1273</v>
      </c>
    </row>
    <row r="31" spans="2:12" ht="20.45" customHeight="1" thickBot="1" x14ac:dyDescent="0.45">
      <c r="B31" s="87" t="s">
        <v>1276</v>
      </c>
      <c r="C31" s="90" t="s">
        <v>1271</v>
      </c>
      <c r="D31" s="90"/>
      <c r="E31" s="91"/>
      <c r="F31" s="28">
        <f>SUM(F23:F30)</f>
        <v>0</v>
      </c>
      <c r="G31" s="28">
        <f>SUM(G24:G30)</f>
        <v>18</v>
      </c>
      <c r="H31" s="28">
        <f>SUM(H24:H30)</f>
        <v>192</v>
      </c>
      <c r="I31" s="28">
        <f>SUM(I24:I30)</f>
        <v>192</v>
      </c>
      <c r="J31" s="28">
        <f>SUM(J24:J30)</f>
        <v>384</v>
      </c>
      <c r="K31" s="29" t="s">
        <v>1273</v>
      </c>
      <c r="L31" s="29" t="s">
        <v>1273</v>
      </c>
    </row>
    <row r="32" spans="2:12" ht="21.6" customHeight="1" x14ac:dyDescent="0.4">
      <c r="B32" s="88"/>
      <c r="C32" s="79">
        <v>14000951</v>
      </c>
      <c r="D32" s="33"/>
      <c r="E32" s="27" t="s">
        <v>1305</v>
      </c>
      <c r="F32" s="18"/>
      <c r="G32" s="18">
        <v>3</v>
      </c>
      <c r="H32" s="18">
        <v>32</v>
      </c>
      <c r="I32" s="18">
        <v>32</v>
      </c>
      <c r="J32" s="18">
        <f t="shared" ref="J32:J39" si="2">SUM(H32:I32)</f>
        <v>64</v>
      </c>
      <c r="K32" s="34" t="s">
        <v>1273</v>
      </c>
      <c r="L32" s="38" t="s">
        <v>1273</v>
      </c>
    </row>
    <row r="33" spans="1:30" ht="21.6" customHeight="1" x14ac:dyDescent="0.4">
      <c r="B33" s="88"/>
      <c r="C33" s="75">
        <v>14000</v>
      </c>
      <c r="D33" s="33"/>
      <c r="E33" s="27" t="s">
        <v>1306</v>
      </c>
      <c r="F33" s="18"/>
      <c r="G33" s="18">
        <v>3</v>
      </c>
      <c r="H33" s="18">
        <v>32</v>
      </c>
      <c r="I33" s="18">
        <v>32</v>
      </c>
      <c r="J33" s="18">
        <f t="shared" si="2"/>
        <v>64</v>
      </c>
      <c r="K33" s="19" t="s">
        <v>1273</v>
      </c>
      <c r="L33" s="26" t="s">
        <v>1273</v>
      </c>
    </row>
    <row r="34" spans="1:30" ht="21.6" customHeight="1" x14ac:dyDescent="0.4">
      <c r="B34" s="88"/>
      <c r="C34" s="79">
        <v>14001043</v>
      </c>
      <c r="D34" s="33"/>
      <c r="E34" s="27" t="s">
        <v>1307</v>
      </c>
      <c r="F34" s="18"/>
      <c r="G34" s="18">
        <v>2</v>
      </c>
      <c r="H34" s="18">
        <v>16</v>
      </c>
      <c r="I34" s="18">
        <v>32</v>
      </c>
      <c r="J34" s="18">
        <f t="shared" si="2"/>
        <v>48</v>
      </c>
      <c r="K34" s="34" t="s">
        <v>1273</v>
      </c>
      <c r="L34" s="26" t="s">
        <v>1273</v>
      </c>
    </row>
    <row r="35" spans="1:30" ht="21.6" customHeight="1" x14ac:dyDescent="0.4">
      <c r="B35" s="88"/>
      <c r="C35" s="79">
        <v>14000444</v>
      </c>
      <c r="D35" s="33"/>
      <c r="E35" s="27" t="s">
        <v>1308</v>
      </c>
      <c r="F35" s="18"/>
      <c r="G35" s="18">
        <v>2</v>
      </c>
      <c r="H35" s="18">
        <v>16</v>
      </c>
      <c r="I35" s="18">
        <v>32</v>
      </c>
      <c r="J35" s="18">
        <f t="shared" si="2"/>
        <v>48</v>
      </c>
      <c r="K35" s="36" t="s">
        <v>1302</v>
      </c>
      <c r="L35" s="38" t="s">
        <v>1273</v>
      </c>
    </row>
    <row r="36" spans="1:30" ht="21.6" customHeight="1" x14ac:dyDescent="0.4">
      <c r="B36" s="88"/>
      <c r="C36" s="79">
        <v>14000531</v>
      </c>
      <c r="D36" s="33"/>
      <c r="E36" s="27" t="s">
        <v>1281</v>
      </c>
      <c r="F36" s="18"/>
      <c r="G36" s="18">
        <v>2</v>
      </c>
      <c r="H36" s="18">
        <v>32</v>
      </c>
      <c r="I36" s="18">
        <v>0</v>
      </c>
      <c r="J36" s="18">
        <f t="shared" si="2"/>
        <v>32</v>
      </c>
      <c r="K36" s="19" t="s">
        <v>1273</v>
      </c>
      <c r="L36" s="38" t="s">
        <v>1273</v>
      </c>
      <c r="M36" s="46"/>
    </row>
    <row r="37" spans="1:30" ht="21.6" customHeight="1" x14ac:dyDescent="0.4">
      <c r="B37" s="88"/>
      <c r="C37" s="79">
        <v>14000509</v>
      </c>
      <c r="D37" s="33"/>
      <c r="E37" s="27" t="s">
        <v>1309</v>
      </c>
      <c r="F37" s="18"/>
      <c r="G37" s="18">
        <v>2</v>
      </c>
      <c r="H37" s="18">
        <v>16</v>
      </c>
      <c r="I37" s="18">
        <v>32</v>
      </c>
      <c r="J37" s="18">
        <f t="shared" si="2"/>
        <v>48</v>
      </c>
      <c r="K37" s="19" t="s">
        <v>1273</v>
      </c>
      <c r="L37" s="38" t="s">
        <v>1273</v>
      </c>
      <c r="M37" s="46"/>
    </row>
    <row r="38" spans="1:30" ht="21.6" customHeight="1" x14ac:dyDescent="0.4">
      <c r="B38" s="88"/>
      <c r="C38" s="79">
        <v>14000803</v>
      </c>
      <c r="D38" s="33"/>
      <c r="E38" s="27" t="s">
        <v>1310</v>
      </c>
      <c r="F38" s="18"/>
      <c r="G38" s="18">
        <v>2</v>
      </c>
      <c r="H38" s="18">
        <v>0</v>
      </c>
      <c r="I38" s="18">
        <v>240</v>
      </c>
      <c r="J38" s="18">
        <f t="shared" si="2"/>
        <v>240</v>
      </c>
      <c r="K38" s="37" t="s">
        <v>1311</v>
      </c>
      <c r="L38" s="38" t="s">
        <v>1273</v>
      </c>
      <c r="M38" s="46"/>
    </row>
    <row r="39" spans="1:30" ht="21.6" customHeight="1" thickBot="1" x14ac:dyDescent="0.45">
      <c r="B39" s="88"/>
      <c r="C39" s="79">
        <v>9116</v>
      </c>
      <c r="D39" s="33"/>
      <c r="E39" s="27" t="s">
        <v>1282</v>
      </c>
      <c r="F39" s="18"/>
      <c r="G39" s="18">
        <v>2</v>
      </c>
      <c r="H39" s="18">
        <v>32</v>
      </c>
      <c r="I39" s="18">
        <v>0</v>
      </c>
      <c r="J39" s="18">
        <f t="shared" si="2"/>
        <v>32</v>
      </c>
      <c r="K39" s="34" t="s">
        <v>1273</v>
      </c>
      <c r="L39" s="47" t="s">
        <v>1273</v>
      </c>
    </row>
    <row r="40" spans="1:30" ht="20.45" customHeight="1" thickBot="1" x14ac:dyDescent="0.5">
      <c r="B40" s="88"/>
      <c r="C40" s="93" t="s">
        <v>1271</v>
      </c>
      <c r="D40" s="93"/>
      <c r="E40" s="94"/>
      <c r="F40" s="48" t="e">
        <f>SUM(#REF!)</f>
        <v>#REF!</v>
      </c>
      <c r="G40" s="28">
        <f>SUM(G32:G39)</f>
        <v>18</v>
      </c>
      <c r="H40" s="28">
        <f>SUM(H32:H39)</f>
        <v>176</v>
      </c>
      <c r="I40" s="28">
        <f>SUM(I32:I39)</f>
        <v>400</v>
      </c>
      <c r="J40" s="28">
        <f>SUM(J32:J39)</f>
        <v>576</v>
      </c>
      <c r="K40" s="29" t="s">
        <v>1273</v>
      </c>
      <c r="L40" s="29" t="s">
        <v>1273</v>
      </c>
      <c r="W40" s="49"/>
      <c r="X40" s="49"/>
      <c r="Y40" s="49"/>
      <c r="Z40" s="49"/>
      <c r="AA40" s="49"/>
      <c r="AB40" s="49"/>
      <c r="AC40" s="49"/>
      <c r="AD40" s="49"/>
    </row>
    <row r="41" spans="1:30" ht="19.5" customHeight="1" thickBot="1" x14ac:dyDescent="0.45">
      <c r="B41" s="89"/>
      <c r="C41" s="95" t="s">
        <v>1277</v>
      </c>
      <c r="D41" s="96"/>
      <c r="E41" s="96"/>
      <c r="F41" s="97"/>
      <c r="G41" s="50">
        <f>SUM(G40,G31,G23,G15)</f>
        <v>72</v>
      </c>
      <c r="H41" s="51">
        <f>SUM(H40,H31,H23,H15)</f>
        <v>768</v>
      </c>
      <c r="I41" s="51">
        <f>SUM(I40,I31,I23,I15)</f>
        <v>880</v>
      </c>
      <c r="J41" s="52">
        <f>SUM(J31,J40,J23,J15)</f>
        <v>1648</v>
      </c>
      <c r="K41" s="53" t="s">
        <v>1273</v>
      </c>
      <c r="L41" s="53" t="s">
        <v>1273</v>
      </c>
    </row>
    <row r="42" spans="1:30" s="49" customFormat="1" ht="18.75" customHeight="1" thickBot="1" x14ac:dyDescent="0.6">
      <c r="B42" s="54"/>
      <c r="C42" s="55" t="s">
        <v>1278</v>
      </c>
      <c r="D42" s="56"/>
      <c r="E42" s="57"/>
      <c r="F42" s="6"/>
      <c r="G42" s="56" t="s">
        <v>1283</v>
      </c>
      <c r="H42" s="72"/>
      <c r="I42" s="73"/>
      <c r="J42" s="81"/>
      <c r="K42" s="74"/>
      <c r="L42" s="59"/>
      <c r="M42" s="6"/>
      <c r="O42" s="60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6" hidden="1" customHeight="1" thickBot="1" x14ac:dyDescent="0.45">
      <c r="C43" s="63" t="s">
        <v>1312</v>
      </c>
      <c r="D43" s="61"/>
      <c r="E43" s="61" t="s">
        <v>1313</v>
      </c>
      <c r="F43" s="61"/>
      <c r="G43" s="61"/>
      <c r="H43" s="65" t="s">
        <v>1314</v>
      </c>
      <c r="I43" s="65"/>
      <c r="J43" s="65"/>
      <c r="K43" s="61"/>
      <c r="L43" s="62"/>
    </row>
    <row r="44" spans="1:30" x14ac:dyDescent="0.4">
      <c r="B44" s="61"/>
      <c r="C44" s="63"/>
      <c r="D44" s="61"/>
      <c r="E44" s="61"/>
      <c r="F44" s="61"/>
      <c r="G44" s="61"/>
      <c r="H44" s="65"/>
      <c r="I44" s="65"/>
      <c r="J44" s="65"/>
      <c r="K44" s="61"/>
      <c r="L44" s="61"/>
    </row>
    <row r="45" spans="1:30" ht="16.5" thickBot="1" x14ac:dyDescent="0.45">
      <c r="A45" s="82"/>
      <c r="B45" s="64"/>
      <c r="D45" s="83"/>
      <c r="F45" s="83"/>
    </row>
    <row r="46" spans="1:30" x14ac:dyDescent="0.4">
      <c r="A46" s="66"/>
      <c r="B46" s="64"/>
    </row>
    <row r="48" spans="1:30" x14ac:dyDescent="0.4">
      <c r="A48" s="55"/>
    </row>
  </sheetData>
  <mergeCells count="17">
    <mergeCell ref="B31:B41"/>
    <mergeCell ref="C31:E31"/>
    <mergeCell ref="C40:E40"/>
    <mergeCell ref="C41:F41"/>
    <mergeCell ref="B1:L2"/>
    <mergeCell ref="B4:B5"/>
    <mergeCell ref="C4:C5"/>
    <mergeCell ref="D4:D5"/>
    <mergeCell ref="E4:E5"/>
    <mergeCell ref="H4:J4"/>
    <mergeCell ref="K4:K5"/>
    <mergeCell ref="L4:L5"/>
    <mergeCell ref="B6:B14"/>
    <mergeCell ref="B15:B22"/>
    <mergeCell ref="C15:E15"/>
    <mergeCell ref="B23:B30"/>
    <mergeCell ref="C23:E23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2021-08-31T13:22:47Z</cp:lastPrinted>
  <dcterms:created xsi:type="dcterms:W3CDTF">2021-08-31T12:57:19Z</dcterms:created>
  <dcterms:modified xsi:type="dcterms:W3CDTF">2021-08-31T14:16:38Z</dcterms:modified>
</cp:coreProperties>
</file>