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بندی" sheetId="2" r:id="rId2"/>
  </sheets>
  <definedNames>
    <definedName name="_xlnm._FilterDatabase" localSheetId="0" hidden="1">'ترم اول'!$A$2:$H$410</definedName>
    <definedName name="_xlnm.Print_Titles" localSheetId="0">'ترم اول'!$1:$2</definedName>
  </definedNames>
  <calcPr calcId="162913"/>
</workbook>
</file>

<file path=xl/calcChain.xml><?xml version="1.0" encoding="utf-8"?>
<calcChain xmlns="http://schemas.openxmlformats.org/spreadsheetml/2006/main">
  <c r="I48" i="2" l="1"/>
  <c r="I49" i="2" s="1"/>
  <c r="H48" i="2"/>
  <c r="H49" i="2" s="1"/>
  <c r="G48" i="2"/>
  <c r="G49" i="2" s="1"/>
  <c r="F48" i="2"/>
  <c r="J47" i="2"/>
  <c r="J45" i="2"/>
  <c r="J44" i="2"/>
  <c r="J43" i="2"/>
  <c r="J42" i="2"/>
  <c r="J41" i="2"/>
  <c r="J40" i="2"/>
  <c r="J39" i="2"/>
  <c r="J48" i="2" s="1"/>
  <c r="I38" i="2"/>
  <c r="H38" i="2"/>
  <c r="G38" i="2"/>
  <c r="J37" i="2"/>
  <c r="J36" i="2"/>
  <c r="J35" i="2"/>
  <c r="J34" i="2"/>
  <c r="J33" i="2"/>
  <c r="J32" i="2"/>
  <c r="J31" i="2"/>
  <c r="J30" i="2"/>
  <c r="J29" i="2"/>
  <c r="J28" i="2"/>
  <c r="J38" i="2" s="1"/>
  <c r="I27" i="2"/>
  <c r="H27" i="2"/>
  <c r="G27" i="2"/>
  <c r="J26" i="2"/>
  <c r="J25" i="2"/>
  <c r="J24" i="2"/>
  <c r="J23" i="2"/>
  <c r="J22" i="2"/>
  <c r="J21" i="2"/>
  <c r="J20" i="2"/>
  <c r="J19" i="2"/>
  <c r="J18" i="2"/>
  <c r="J27" i="2" s="1"/>
  <c r="I17" i="2"/>
  <c r="H17" i="2"/>
  <c r="G17" i="2"/>
  <c r="F17" i="2"/>
  <c r="F27" i="2" s="1"/>
  <c r="F38" i="2" s="1"/>
  <c r="J15" i="2"/>
  <c r="J14" i="2"/>
  <c r="J13" i="2"/>
  <c r="J12" i="2"/>
  <c r="J11" i="2"/>
  <c r="J10" i="2"/>
  <c r="J9" i="2"/>
  <c r="J8" i="2"/>
  <c r="J7" i="2"/>
  <c r="J6" i="2"/>
  <c r="J17" i="2" s="1"/>
  <c r="J49" i="2" l="1"/>
</calcChain>
</file>

<file path=xl/sharedStrings.xml><?xml version="1.0" encoding="utf-8"?>
<sst xmlns="http://schemas.openxmlformats.org/spreadsheetml/2006/main" count="3426" uniqueCount="1335">
  <si>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</si>
  <si>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</si>
  <si>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</si>
  <si>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</si>
  <si>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</si>
  <si>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</si>
  <si>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</si>
  <si>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</si>
  <si>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</si>
  <si>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</si>
  <si>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</si>
  <si>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</si>
  <si>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</si>
  <si>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</si>
  <si>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</si>
  <si>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</si>
  <si>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</si>
  <si>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</si>
  <si>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</si>
  <si>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</si>
  <si>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</si>
  <si>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</si>
  <si>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</si>
  <si>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</si>
  <si>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</si>
  <si>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</si>
  <si>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</si>
  <si>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</si>
  <si>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</si>
  <si>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</si>
  <si>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</si>
  <si>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</si>
  <si>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</si>
  <si>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</si>
  <si>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</si>
  <si>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</si>
  <si>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</si>
  <si>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</si>
  <si>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</si>
  <si>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</si>
  <si>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</si>
  <si>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</si>
  <si>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</si>
  <si>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</si>
  <si>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</si>
  <si>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</si>
  <si>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</si>
  <si>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</si>
  <si>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</si>
  <si>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</si>
  <si>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</si>
  <si>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</si>
  <si>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</si>
  <si>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</si>
  <si>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</si>
  <si>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</si>
  <si>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</si>
  <si>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</si>
  <si>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</si>
  <si>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</si>
  <si>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</si>
  <si>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</si>
  <si>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</si>
  <si>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</si>
  <si>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</si>
  <si>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</si>
  <si>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</si>
  <si>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</si>
  <si>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</si>
  <si>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</si>
  <si>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</si>
  <si>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</si>
  <si>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</si>
  <si>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</si>
  <si>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</si>
  <si>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</si>
  <si>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</si>
  <si>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</si>
  <si>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</si>
  <si>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</si>
  <si>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</si>
  <si>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</si>
  <si>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</si>
  <si>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</si>
  <si>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</si>
  <si>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</si>
  <si>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</si>
  <si>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</si>
  <si>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</si>
  <si>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</si>
  <si>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</si>
  <si>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</si>
  <si>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</si>
  <si>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</si>
  <si>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</si>
  <si>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</si>
  <si>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</si>
  <si>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</si>
  <si>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</si>
  <si>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</si>
  <si>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</si>
  <si>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</si>
  <si>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</si>
  <si>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</si>
  <si>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</si>
  <si>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</si>
  <si>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</si>
  <si>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</si>
  <si>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</si>
  <si>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</si>
  <si>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</si>
  <si>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</si>
  <si>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</si>
  <si>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</si>
  <si>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</si>
  <si>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</si>
  <si>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</si>
  <si>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</si>
  <si>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</si>
  <si>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</si>
  <si>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</si>
  <si>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</si>
  <si>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</si>
  <si>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</si>
  <si>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</si>
  <si>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</si>
  <si>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</si>
  <si>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</si>
  <si>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</si>
  <si>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</si>
  <si>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</si>
  <si>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</si>
  <si>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</si>
  <si>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</si>
  <si>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</si>
  <si>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</si>
  <si>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</si>
  <si>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</si>
  <si>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</si>
  <si>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</si>
  <si>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</si>
  <si>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</si>
  <si>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</si>
  <si>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</si>
  <si>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</si>
  <si>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</si>
  <si>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</si>
  <si>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</si>
  <si>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</si>
  <si>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</si>
  <si>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</si>
  <si>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</si>
  <si>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</si>
  <si>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</si>
  <si>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</si>
  <si>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</si>
  <si>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</si>
  <si>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</si>
  <si>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</si>
  <si>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</si>
  <si>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</si>
  <si>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</si>
  <si>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</si>
  <si>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</si>
  <si>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</si>
  <si>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</si>
  <si>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</si>
  <si>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</si>
  <si>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</si>
  <si>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</si>
  <si>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</si>
  <si>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</si>
  <si>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</si>
  <si>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</si>
  <si>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</si>
  <si>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</si>
  <si>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</si>
  <si>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</si>
  <si>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</si>
  <si>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</si>
  <si>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</si>
  <si>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</si>
  <si>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</si>
  <si>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</si>
  <si>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</si>
  <si>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</si>
  <si>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</si>
  <si>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</si>
  <si>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</si>
  <si>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</si>
  <si>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</si>
  <si>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</si>
  <si>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</si>
  <si>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</si>
  <si>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</si>
  <si>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</si>
  <si>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</si>
  <si>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</si>
  <si>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</si>
  <si>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</si>
  <si>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</si>
  <si>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</si>
  <si>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</si>
  <si>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</si>
  <si>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</si>
  <si>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</si>
  <si>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</si>
  <si>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</si>
  <si>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</si>
  <si>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</si>
  <si>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</si>
  <si>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</si>
  <si>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</si>
  <si>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</si>
  <si>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</si>
  <si>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</si>
  <si>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</si>
  <si>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</si>
  <si>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</si>
  <si>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</si>
  <si>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</si>
  <si>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</si>
  <si>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</si>
  <si>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</si>
  <si>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</si>
  <si>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</si>
  <si>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</si>
  <si>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</si>
  <si>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</si>
  <si>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</si>
  <si>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</si>
  <si>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</si>
  <si>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</si>
  <si>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</si>
  <si>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</si>
  <si>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</si>
  <si>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</si>
  <si>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</si>
  <si>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</si>
  <si>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</si>
  <si>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</si>
  <si>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</si>
  <si>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</si>
  <si>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</si>
  <si>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</si>
  <si>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</si>
  <si>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</si>
  <si>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</si>
  <si>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</si>
  <si>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</si>
  <si>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</si>
  <si>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</si>
  <si>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</si>
  <si>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</si>
  <si>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</si>
  <si>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</si>
  <si>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</si>
  <si>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</si>
  <si>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</si>
  <si>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</si>
  <si>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</si>
  <si>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</si>
  <si>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</si>
  <si>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</si>
  <si>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</si>
  <si>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</si>
  <si>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</si>
  <si>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</si>
  <si>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</si>
  <si>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</si>
  <si>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</si>
  <si>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</si>
  <si>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</si>
  <si>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</si>
  <si>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</si>
  <si>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</si>
  <si>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</si>
  <si>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</si>
  <si>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</si>
  <si>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</si>
  <si>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</si>
  <si>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</si>
  <si>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</si>
  <si>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</si>
  <si>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</si>
  <si>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</si>
  <si>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</si>
  <si>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</si>
  <si>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</si>
  <si>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</si>
  <si>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</si>
  <si>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</si>
  <si>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</si>
  <si>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</si>
  <si>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</si>
  <si>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</si>
  <si>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</si>
  <si>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</si>
  <si>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</si>
  <si>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</si>
  <si>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</si>
  <si>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</si>
  <si>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</si>
  <si>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</si>
  <si>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</si>
  <si>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</si>
  <si>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</si>
  <si>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</si>
  <si>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</si>
  <si>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</si>
  <si>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</si>
  <si>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</si>
  <si>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</si>
  <si>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</si>
  <si>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</si>
  <si>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</si>
  <si>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</si>
  <si>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</si>
  <si>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</si>
  <si>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</si>
  <si>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</si>
  <si>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</si>
  <si>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</si>
  <si>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</si>
  <si>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</si>
  <si>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</si>
  <si>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</si>
  <si>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</si>
  <si>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</si>
  <si>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</si>
  <si>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</si>
  <si>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</si>
  <si>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</si>
  <si>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</si>
  <si>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</si>
  <si>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</si>
  <si>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</si>
  <si>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</si>
  <si>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</si>
  <si>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</si>
  <si>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</si>
  <si>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</si>
  <si>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</si>
  <si>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</si>
  <si>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</si>
  <si>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</si>
  <si>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</si>
  <si>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</si>
  <si>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</si>
  <si>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</si>
  <si>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</si>
  <si>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</si>
  <si>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</si>
  <si>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</si>
  <si>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</si>
  <si>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</si>
  <si>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</si>
  <si>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</si>
  <si>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</si>
  <si>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</si>
  <si>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</si>
  <si>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</si>
  <si>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</si>
  <si>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</si>
  <si>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</si>
  <si>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</si>
  <si>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</si>
  <si>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</si>
  <si>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</si>
  <si>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</si>
  <si>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</si>
  <si>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</si>
  <si>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</si>
  <si>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</si>
  <si>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</si>
  <si>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</si>
  <si>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</si>
  <si>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</si>
  <si>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</si>
  <si>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</si>
  <si>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</si>
  <si>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</si>
  <si>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</si>
  <si>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</si>
  <si>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</si>
  <si>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</si>
  <si>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</si>
  <si>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</si>
  <si>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</si>
  <si>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</si>
  <si>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</si>
  <si>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</si>
  <si>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</si>
  <si>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</si>
  <si>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</si>
  <si>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</si>
  <si>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</si>
  <si>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</si>
  <si>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</si>
  <si>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</si>
  <si>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</si>
  <si>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</si>
  <si>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</si>
  <si>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</si>
  <si>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</si>
  <si>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</si>
  <si>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</si>
  <si>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</si>
  <si>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</si>
  <si>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</si>
  <si>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</si>
  <si>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</si>
  <si>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</si>
  <si>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</si>
  <si>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</si>
  <si>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</si>
  <si>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</si>
  <si>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</si>
  <si>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</si>
  <si>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</si>
  <si>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</si>
  <si>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</si>
  <si>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</si>
  <si>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</si>
  <si>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</si>
  <si>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</si>
  <si>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</si>
  <si>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</si>
  <si>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</si>
  <si>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</si>
  <si>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</si>
  <si>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</si>
  <si>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</si>
  <si>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</si>
  <si>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</si>
  <si>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</si>
  <si>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</si>
  <si>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</si>
  <si>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</si>
  <si>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</si>
  <si>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</si>
  <si>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</si>
  <si>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</si>
  <si>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</si>
  <si>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</si>
  <si>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</si>
  <si>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</si>
  <si>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</si>
  <si>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</si>
  <si>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</si>
  <si>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</si>
  <si>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</si>
  <si>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</si>
  <si>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</si>
  <si>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</si>
  <si>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</si>
  <si>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</si>
  <si>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</si>
  <si>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</si>
  <si>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</si>
  <si>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</si>
  <si>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</si>
  <si>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</si>
  <si>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</si>
  <si>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</si>
  <si>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</si>
  <si>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</si>
  <si>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</si>
  <si>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</si>
  <si>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</si>
  <si>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</si>
  <si>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</si>
  <si>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</si>
  <si>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</si>
  <si>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</si>
  <si>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</si>
  <si>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</si>
  <si>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</si>
  <si>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</si>
  <si>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</si>
  <si>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</si>
  <si>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</si>
  <si>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</si>
  <si>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</si>
  <si>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</si>
  <si>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</si>
  <si>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</si>
  <si>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</si>
  <si>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</si>
  <si>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</si>
  <si>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</si>
  <si>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</si>
  <si>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</si>
  <si>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</si>
  <si>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</si>
  <si>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</si>
  <si>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</si>
  <si>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</si>
  <si>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</si>
  <si>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</si>
  <si>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</si>
  <si>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</si>
  <si>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</si>
  <si>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</si>
  <si>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</si>
  <si>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</si>
  <si>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</si>
  <si>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</si>
  <si>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</si>
  <si>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</si>
  <si>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</si>
  <si>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</si>
  <si>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</si>
  <si>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</si>
  <si>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</si>
  <si>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</si>
  <si>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</si>
  <si>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</si>
  <si>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</si>
  <si>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</si>
  <si>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</si>
  <si>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</si>
  <si>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</si>
  <si>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</si>
  <si>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</si>
  <si>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</si>
  <si>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</si>
  <si>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</si>
  <si>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</si>
  <si>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</si>
  <si>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</si>
  <si>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</si>
  <si>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</si>
  <si>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</si>
  <si>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</si>
  <si>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</si>
  <si>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</si>
  <si>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</si>
  <si>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</si>
  <si>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</si>
  <si>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</si>
  <si>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</si>
  <si>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</si>
  <si>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</si>
  <si>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</si>
  <si>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</si>
  <si>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</si>
  <si>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</si>
  <si>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</si>
  <si>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</si>
  <si>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</si>
  <si>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</si>
  <si>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</si>
  <si>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</si>
  <si>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</si>
  <si>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</si>
  <si>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</si>
  <si>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</si>
  <si>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</si>
  <si>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</si>
  <si>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</si>
  <si>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</si>
  <si>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</si>
  <si>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</si>
  <si>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</si>
  <si>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</si>
  <si>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</si>
  <si>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</si>
  <si>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</si>
  <si>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</si>
  <si>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</si>
  <si>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</si>
  <si>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</si>
  <si>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</si>
  <si>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</si>
  <si>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</si>
  <si>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</si>
  <si>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</si>
  <si>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</si>
  <si>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</si>
  <si>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</si>
  <si>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</si>
  <si>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</si>
  <si>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</si>
  <si>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</si>
  <si>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</si>
  <si>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</si>
  <si>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</si>
  <si>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</si>
  <si>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</si>
  <si>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</si>
  <si>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</si>
  <si>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</si>
  <si>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</si>
  <si>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</si>
  <si>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</si>
  <si>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</si>
  <si>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</si>
  <si>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</si>
  <si>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</si>
  <si>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</si>
  <si>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</si>
  <si>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</si>
  <si>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</si>
  <si>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</si>
  <si>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</si>
  <si>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</si>
  <si>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</si>
  <si>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</si>
  <si>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</si>
  <si>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</si>
  <si>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</si>
  <si>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</si>
  <si>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</si>
  <si>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</si>
  <si>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</si>
  <si>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</si>
  <si>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</si>
  <si>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</si>
  <si>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</si>
  <si>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</si>
  <si>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</si>
  <si>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</si>
  <si>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</si>
  <si>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</si>
  <si>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</si>
  <si>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</si>
  <si>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</si>
  <si>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</si>
  <si>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</si>
  <si>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</si>
  <si>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</si>
  <si>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</si>
  <si>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</si>
  <si>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</si>
  <si>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</si>
  <si>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</si>
  <si>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</si>
  <si>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</si>
  <si>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</si>
  <si>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</si>
  <si>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</si>
  <si>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</si>
  <si>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</si>
  <si>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</si>
  <si>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</si>
  <si>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</si>
  <si>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</si>
  <si>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</si>
  <si>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</si>
  <si>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</si>
  <si>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</si>
  <si>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</si>
  <si>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</si>
  <si>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</si>
  <si>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</si>
  <si>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</si>
  <si>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</si>
  <si>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</si>
  <si>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</si>
  <si>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</si>
  <si>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</si>
  <si>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</si>
  <si>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</si>
  <si>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</si>
  <si>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</si>
  <si>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</si>
  <si>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</si>
  <si>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</si>
  <si>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</si>
  <si>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</si>
  <si>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</si>
  <si>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</si>
  <si>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</si>
  <si>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</si>
  <si>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</si>
  <si>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</si>
  <si>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</si>
  <si>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</si>
  <si>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</si>
  <si>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</si>
  <si>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</si>
  <si>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</si>
  <si>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</si>
  <si>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</si>
  <si>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</si>
  <si>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</si>
  <si>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</si>
  <si>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</si>
  <si>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</si>
  <si>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</si>
  <si>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</si>
  <si>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</si>
  <si>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</si>
  <si>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</si>
  <si>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</si>
  <si>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</si>
  <si>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</si>
  <si>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</si>
  <si>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</si>
  <si>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</si>
  <si>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</si>
  <si>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</si>
  <si>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</si>
  <si>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</si>
  <si>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</si>
  <si>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</si>
  <si>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</si>
  <si>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</si>
  <si>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</si>
  <si>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</si>
  <si>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</si>
  <si>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</si>
  <si>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</si>
  <si>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</si>
  <si>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</si>
  <si>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</si>
  <si>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</si>
  <si>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</si>
  <si>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</si>
  <si>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</si>
  <si>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</si>
  <si>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</si>
  <si>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</si>
  <si>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</si>
  <si>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</si>
  <si>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</si>
  <si>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</si>
  <si>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</si>
  <si>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</si>
  <si>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</si>
  <si>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</si>
  <si>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</si>
  <si>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</si>
  <si>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</si>
  <si>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</si>
  <si>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</si>
  <si>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</si>
  <si>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</si>
  <si>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</si>
  <si>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</si>
  <si>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</si>
  <si>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</si>
  <si>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</si>
  <si>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</si>
  <si>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</si>
  <si>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</si>
  <si>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</si>
  <si>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</si>
  <si>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</si>
  <si>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</si>
  <si>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</si>
  <si>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</si>
  <si>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</si>
  <si>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</si>
  <si>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</si>
  <si>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</si>
  <si>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</si>
  <si>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</si>
  <si>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</si>
  <si>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</si>
  <si>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</si>
  <si>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</si>
  <si>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</si>
  <si>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</si>
  <si>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</si>
  <si>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</si>
  <si>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</si>
  <si>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</si>
  <si>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</si>
  <si>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</si>
  <si>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</si>
  <si>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</si>
  <si>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</si>
  <si>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</si>
  <si>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</si>
  <si>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</si>
  <si>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</si>
  <si>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</si>
  <si>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</si>
  <si>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</si>
  <si>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</si>
  <si>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</si>
  <si>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</si>
  <si>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</si>
  <si>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</si>
  <si>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</si>
  <si>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</si>
  <si>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</si>
  <si>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</si>
  <si>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</si>
  <si>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</si>
  <si>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</si>
  <si>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</si>
  <si>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</si>
  <si>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</si>
  <si>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</si>
  <si>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</si>
  <si>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</si>
  <si>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</si>
  <si>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</si>
  <si>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</si>
  <si>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</si>
  <si>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</si>
  <si>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</si>
  <si>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</si>
  <si>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</si>
  <si>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</si>
  <si>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</si>
  <si>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</si>
  <si>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</si>
  <si>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</si>
  <si>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</si>
  <si>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</si>
  <si>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</si>
  <si>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</si>
  <si>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</si>
  <si>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</si>
  <si>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</si>
  <si>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</si>
  <si>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</si>
  <si>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</si>
  <si>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</si>
  <si>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</si>
  <si>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</si>
  <si>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</si>
  <si>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</si>
  <si>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</si>
  <si>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</si>
  <si>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</si>
  <si>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</si>
  <si>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</si>
  <si>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</si>
  <si>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</si>
  <si>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</si>
  <si>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</si>
  <si>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</si>
  <si>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</si>
  <si>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</si>
  <si>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</si>
  <si>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</si>
  <si>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</si>
  <si>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</si>
  <si>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</si>
  <si>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</si>
  <si>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</si>
  <si>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</si>
  <si>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</si>
  <si>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</si>
  <si>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</si>
  <si>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</si>
  <si>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</si>
  <si>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</si>
  <si>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</si>
  <si>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</si>
  <si>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</si>
  <si>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</si>
  <si>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</si>
  <si>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</si>
  <si>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</si>
  <si>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</si>
  <si>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</si>
  <si>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</si>
  <si>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</si>
  <si>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</si>
  <si>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</si>
  <si>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</si>
  <si>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</si>
  <si>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</si>
  <si>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</si>
  <si>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</si>
  <si>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</si>
  <si>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</si>
  <si>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</si>
  <si>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</si>
  <si>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</si>
  <si>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</si>
  <si>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</si>
  <si>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</si>
  <si>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</si>
  <si>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</si>
  <si>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</si>
  <si>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</si>
  <si>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</si>
  <si>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</si>
  <si>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</si>
  <si>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</si>
  <si>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</si>
  <si>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</si>
  <si>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</si>
  <si>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</si>
  <si>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</si>
  <si>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</si>
  <si>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</si>
  <si>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</si>
  <si>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</si>
  <si>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</si>
  <si>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</si>
  <si>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</si>
  <si>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</si>
  <si>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</si>
  <si>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</si>
  <si>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</si>
  <si>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</si>
  <si>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</si>
  <si>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</si>
  <si>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</si>
  <si>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</si>
  <si>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</si>
  <si>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</si>
  <si>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</si>
  <si>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</si>
  <si>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</si>
  <si>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</si>
  <si>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</si>
  <si>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</si>
  <si>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</si>
  <si>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</si>
  <si>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</si>
  <si>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</si>
  <si>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</si>
  <si>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</si>
  <si>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</si>
  <si>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</si>
  <si>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</si>
  <si>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</si>
  <si>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</si>
  <si>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</si>
  <si>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</si>
  <si>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</si>
  <si>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</si>
  <si>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</si>
  <si>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</si>
  <si>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</si>
  <si>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</si>
  <si>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</si>
  <si>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</si>
  <si>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</si>
  <si>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</si>
  <si>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</si>
  <si>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</si>
  <si>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</si>
  <si>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</si>
  <si>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</si>
  <si>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</si>
  <si>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</si>
  <si>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</si>
  <si>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</si>
  <si>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</si>
  <si>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</si>
  <si>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</si>
  <si>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</si>
  <si>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</si>
  <si>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</si>
  <si>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</si>
  <si>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</si>
  <si>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</si>
  <si>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</si>
  <si>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</si>
  <si>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</si>
  <si>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</si>
  <si>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</si>
  <si>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</si>
  <si>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</si>
  <si>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</si>
  <si>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</si>
  <si>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</si>
  <si>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</si>
  <si>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</si>
  <si>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</si>
  <si>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</si>
  <si>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</si>
  <si>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</si>
  <si>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</si>
  <si>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</si>
  <si>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</si>
  <si>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</si>
  <si>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</si>
  <si>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</si>
  <si>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</si>
  <si>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</si>
  <si>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</si>
  <si>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</si>
  <si>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</si>
  <si>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</si>
  <si>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</si>
  <si>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</si>
  <si>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</si>
  <si>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</si>
  <si>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</si>
  <si>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</si>
  <si>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</si>
  <si>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</si>
  <si>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</si>
  <si>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</si>
  <si>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</si>
  <si>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</si>
  <si>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</si>
  <si>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</si>
  <si>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</si>
  <si>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</si>
  <si>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</si>
  <si>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</si>
  <si>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</si>
  <si>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</si>
  <si>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</si>
  <si>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</si>
  <si>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</si>
  <si>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</si>
  <si>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</si>
  <si>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</si>
  <si>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</si>
  <si>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</si>
  <si>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</si>
  <si>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</si>
  <si>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</si>
  <si>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</si>
  <si>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</si>
  <si>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</si>
  <si>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</si>
  <si>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</si>
  <si>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</si>
  <si>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</si>
  <si>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</si>
  <si>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</si>
  <si>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</si>
  <si>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</si>
  <si>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</si>
  <si>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</si>
  <si>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</si>
  <si>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</si>
  <si>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</si>
  <si>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</si>
  <si>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</si>
  <si>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</si>
  <si>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</si>
  <si>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</si>
  <si>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</si>
  <si>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</si>
  <si>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</si>
  <si>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</si>
  <si>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</si>
  <si>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</si>
  <si>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</si>
  <si>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</si>
  <si>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</si>
  <si>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</si>
  <si>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</si>
  <si>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</si>
  <si>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</si>
  <si>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</si>
  <si>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</si>
  <si>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</si>
  <si>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</si>
  <si>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</si>
  <si>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</si>
  <si>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</si>
  <si>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</si>
  <si>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</si>
  <si>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</si>
  <si>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</si>
  <si>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</si>
  <si>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</si>
  <si>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</si>
  <si>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</si>
  <si>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</si>
  <si>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</si>
  <si>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</si>
  <si>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</si>
  <si>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</si>
  <si>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</si>
  <si>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</si>
  <si>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</si>
  <si>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</si>
  <si>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</si>
  <si>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</si>
  <si>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</si>
  <si>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</si>
  <si>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</si>
  <si>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</si>
  <si>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</si>
  <si>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</si>
  <si>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</si>
  <si>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</si>
  <si>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</si>
  <si>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</si>
  <si>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</si>
  <si>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</si>
  <si>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</si>
  <si>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</si>
  <si>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</si>
  <si>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</si>
  <si>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</si>
  <si>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</si>
  <si>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</si>
  <si>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</si>
  <si>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</si>
  <si>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</si>
  <si>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</si>
  <si>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</si>
  <si>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</si>
  <si>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</si>
  <si>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</si>
  <si>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</si>
  <si>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</si>
  <si>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</si>
  <si>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</si>
  <si>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</si>
  <si>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</si>
  <si>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</si>
  <si>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</si>
  <si>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</si>
  <si>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</si>
  <si>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</si>
  <si>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</si>
  <si>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</si>
  <si>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</si>
  <si>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</si>
  <si>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</si>
  <si>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</si>
  <si>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</si>
  <si>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</si>
  <si>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</si>
  <si>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</si>
  <si>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</si>
  <si>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</si>
  <si>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</si>
  <si>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</si>
  <si>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</si>
  <si>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</si>
  <si>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</si>
  <si>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</si>
  <si>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</si>
  <si>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</si>
  <si>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</si>
  <si>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</si>
  <si>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</si>
  <si>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</si>
  <si>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</si>
  <si>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</si>
  <si>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</si>
  <si>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</si>
  <si>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</si>
  <si>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</si>
  <si>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</si>
  <si>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</si>
  <si>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</si>
  <si>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</si>
  <si>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</si>
  <si>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</si>
  <si>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</si>
  <si>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</si>
  <si>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</si>
  <si>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</si>
  <si>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</si>
  <si>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</si>
  <si>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</si>
  <si>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</si>
  <si>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</si>
  <si>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</si>
  <si>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</si>
  <si>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</si>
  <si>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</si>
  <si>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</si>
  <si>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</si>
  <si>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</si>
  <si>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</si>
  <si>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</si>
  <si>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</si>
  <si>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</si>
  <si>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</si>
  <si>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</si>
  <si>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</si>
  <si>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</si>
  <si>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</si>
  <si>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</si>
  <si>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</si>
  <si>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</si>
  <si>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</si>
  <si>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</si>
  <si>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</si>
  <si>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</si>
  <si>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</si>
  <si>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</si>
  <si>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</si>
  <si>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</si>
  <si>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</si>
  <si>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</si>
  <si>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</si>
  <si>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</si>
  <si>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</si>
  <si>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</si>
  <si>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</si>
  <si>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</si>
  <si>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</si>
  <si>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</si>
  <si>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</si>
  <si>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</si>
  <si>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</si>
  <si>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</si>
  <si>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</si>
  <si>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</si>
  <si>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</si>
  <si>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</si>
  <si>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</si>
  <si>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</si>
  <si>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</si>
  <si>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</si>
  <si>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</si>
  <si>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</si>
  <si>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</si>
  <si>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</si>
  <si>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</si>
  <si>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</si>
  <si>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</si>
  <si>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</si>
  <si>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</si>
  <si>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</si>
  <si>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</si>
  <si>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</si>
  <si>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</si>
  <si>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</si>
  <si>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</si>
  <si>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</si>
  <si>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</si>
  <si>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</si>
  <si>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</si>
  <si>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</si>
  <si>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</si>
  <si>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</si>
  <si>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</si>
  <si>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</si>
  <si>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</si>
  <si>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</si>
  <si>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</si>
  <si>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</si>
  <si>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</si>
  <si>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</si>
  <si>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</si>
  <si>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</si>
  <si>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</si>
  <si>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</si>
  <si>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</si>
  <si>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</si>
  <si>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</si>
  <si>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</si>
  <si>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</si>
  <si>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</si>
  <si>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</si>
  <si>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</si>
  <si>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</si>
  <si>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</si>
  <si>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</si>
  <si>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</si>
  <si>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</si>
  <si>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</si>
  <si>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</si>
  <si>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</si>
  <si>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</si>
  <si>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</si>
  <si>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</si>
  <si>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</si>
  <si>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</si>
  <si>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</si>
  <si>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</si>
  <si>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</si>
  <si>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</si>
  <si>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</si>
  <si>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مهندسی حرفه ای مکانیک خودرو مقطع کارشناسی ترم اول نیمسال مهر 1400</t>
  </si>
  <si>
    <t>برنامه ترم بندي رشته مهندسی حرفه ای مکانیک خودرو کارشناسی ( روزانه -شبانه)  آموزشکده فني وحرفه اي پسران شهرضا (خوارزمي)</t>
  </si>
  <si>
    <t>ترم</t>
  </si>
  <si>
    <t>کد درس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</si>
  <si>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</si>
  <si>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</si>
  <si>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</si>
  <si>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</si>
  <si>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</si>
  <si>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</si>
  <si>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</si>
  <si>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</si>
  <si>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</si>
  <si>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</si>
  <si>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</si>
  <si>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</si>
  <si>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اندیشه اسلامی2</t>
  </si>
  <si>
    <t>-</t>
  </si>
  <si>
    <t>معادلات دیفرانسیل</t>
  </si>
  <si>
    <t>ورزش1</t>
  </si>
  <si>
    <t>مقاومت مصالح2</t>
  </si>
  <si>
    <t>آزمایشگاه مقاومت مصالح</t>
  </si>
  <si>
    <t>ترمودینامیک2</t>
  </si>
  <si>
    <t>زبان تخصصی</t>
  </si>
  <si>
    <t>پایش وضعیت وعیب یابی خودرو</t>
  </si>
  <si>
    <t>هیدرولیک ونیوماتیک در خودرو وکارگاه</t>
  </si>
  <si>
    <t>کاربرد مصالح مهندسی در خودرو</t>
  </si>
  <si>
    <t>ترم دوم</t>
  </si>
  <si>
    <t>انقلاب اسلامی ایران</t>
  </si>
  <si>
    <t>محاسبات عددی</t>
  </si>
  <si>
    <t>ریاضی مهندسی</t>
  </si>
  <si>
    <t>طراحی اجرا</t>
  </si>
  <si>
    <t>دینامیک</t>
  </si>
  <si>
    <t>روش های ساخت وتولید قطعات خودرو</t>
  </si>
  <si>
    <t>بازرسی کیفی مکانیزم های خودرو</t>
  </si>
  <si>
    <t>یاتاقان و مکانیزم روغن کاری</t>
  </si>
  <si>
    <t>روش تحقیق</t>
  </si>
  <si>
    <t xml:space="preserve">  ترم سوم  </t>
  </si>
  <si>
    <t>تاریخ فرهنگ وتمدن اسلامی</t>
  </si>
  <si>
    <t>مکانیک سیالات 2</t>
  </si>
  <si>
    <t>ارتعاشات</t>
  </si>
  <si>
    <t>دینامیک-ریاضی مهندسی</t>
  </si>
  <si>
    <t>دینامیک ماشین</t>
  </si>
  <si>
    <t>ازمایشگاه مکانیک سیالات</t>
  </si>
  <si>
    <t>دینامیک خودرو</t>
  </si>
  <si>
    <t xml:space="preserve">طراحی موتور های پیستونی و شبیه سازی رایانه ای </t>
  </si>
  <si>
    <t>ترمودینامیک2-دینامیک-طراحی اجرا</t>
  </si>
  <si>
    <t>کاربرد نرم افزارهای تحلیلی در خودرو</t>
  </si>
  <si>
    <t>سیستم های مکاترونیکی خودرو و کارگاه</t>
  </si>
  <si>
    <t>رنگ-بدنه و تزئینات خودرو</t>
  </si>
  <si>
    <t>ترم چهارم</t>
  </si>
  <si>
    <t>تقسیر موضوعی قرآن</t>
  </si>
  <si>
    <t>انتقال حرارت</t>
  </si>
  <si>
    <t>کنترل</t>
  </si>
  <si>
    <t>طراحی سیستم های هدایت وکنترل وشبیه سازی رایانه ای</t>
  </si>
  <si>
    <t>دینامیک خودرو-دینامیک ماشین-کنترل-ارتعاشات</t>
  </si>
  <si>
    <t>خودرو های برقی -هیبریدی و مارگاه</t>
  </si>
  <si>
    <t>کاربرد نرم افزارهای عددی در خودرو</t>
  </si>
  <si>
    <t>مکانیک سیالات 2-محاسبات عددی</t>
  </si>
  <si>
    <t>کارآموزی</t>
  </si>
  <si>
    <t>طراحی سیستم های انتقال قدرت و شبیه سازی رایانه ای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</si>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</sst>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name val="Arial"/>
      <family val="2"/>
    </font>
    <font>
      <sz val="8"/>
      <name val="Arial"/>
      <family val="2"/>
    </font>
    <font>
      <sz val="6"/>
      <name val="B Nazanin"/>
      <charset val="178"/>
    </font>
    <font>
      <b/>
      <sz val="8"/>
      <name val="Arial"/>
      <family val="2"/>
      <scheme val="minor"/>
    </font>
    <font>
      <sz val="8"/>
      <name val="Arial"/>
      <family val="2"/>
      <scheme val="minor"/>
    </font>
    <font>
      <sz val="12"/>
      <name val="B Nazanin"/>
      <charset val="178"/>
    </font>
    <font>
      <b/>
      <sz val="6"/>
      <name val="B Nazanin"/>
      <charset val="178"/>
    </font>
    <font>
      <b/>
      <sz val="8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readingOrder="2"/>
    </xf>
    <xf numFmtId="0" fontId="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readingOrder="2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4" fillId="0" borderId="2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9" fillId="0" borderId="28" xfId="1" applyFont="1" applyFill="1" applyBorder="1" applyAlignment="1">
      <alignment horizontal="center" vertical="center" readingOrder="2"/>
    </xf>
    <xf numFmtId="0" fontId="12" fillId="0" borderId="28" xfId="1" applyFont="1" applyFill="1" applyBorder="1" applyAlignment="1">
      <alignment horizontal="center" vertical="center" readingOrder="2"/>
    </xf>
    <xf numFmtId="0" fontId="13" fillId="0" borderId="28" xfId="1" applyFont="1" applyFill="1" applyBorder="1" applyAlignment="1">
      <alignment horizontal="center" vertical="center" readingOrder="2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9" xfId="1" applyFont="1" applyBorder="1" applyAlignment="1">
      <alignment horizont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readingOrder="2"/>
    </xf>
    <xf numFmtId="0" fontId="14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/>
    </xf>
    <xf numFmtId="0" fontId="11" fillId="0" borderId="0" xfId="1" applyFont="1"/>
    <xf numFmtId="0" fontId="15" fillId="0" borderId="0" xfId="1" applyFont="1" applyAlignment="1">
      <alignment horizontal="center"/>
    </xf>
    <xf numFmtId="0" fontId="9" fillId="4" borderId="6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vertical="center"/>
    </xf>
    <xf numFmtId="0" fontId="17" fillId="4" borderId="19" xfId="1" applyFont="1" applyFill="1" applyBorder="1" applyAlignment="1">
      <alignment horizontal="right" vertical="center" indent="1"/>
    </xf>
    <xf numFmtId="0" fontId="9" fillId="0" borderId="29" xfId="1" applyFont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 readingOrder="2"/>
    </xf>
    <xf numFmtId="0" fontId="9" fillId="0" borderId="24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6" fillId="0" borderId="2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33" xfId="1" applyFont="1" applyBorder="1"/>
    <xf numFmtId="0" fontId="15" fillId="0" borderId="33" xfId="1" applyFont="1" applyBorder="1" applyAlignment="1">
      <alignment horizontal="right" indent="2"/>
    </xf>
    <xf numFmtId="0" fontId="6" fillId="0" borderId="33" xfId="1" applyFont="1" applyBorder="1"/>
    <xf numFmtId="0" fontId="6" fillId="0" borderId="33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 readingOrder="2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 vertical="center" readingOrder="2"/>
    </xf>
    <xf numFmtId="0" fontId="5" fillId="0" borderId="1" xfId="1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0" fontId="17" fillId="0" borderId="0" xfId="1" applyFont="1"/>
    <xf numFmtId="0" fontId="5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20" fillId="0" borderId="36" xfId="1" applyFont="1" applyBorder="1" applyAlignment="1">
      <alignment horizont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4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32" xfId="1" applyFont="1" applyBorder="1"/>
    <xf numFmtId="0" fontId="11" fillId="0" borderId="0" xfId="1" applyFont="1" applyBorder="1" applyAlignment="1">
      <alignment horizontal="center" vertical="center"/>
    </xf>
    <xf numFmtId="0" fontId="21" fillId="0" borderId="0" xfId="1" applyFont="1"/>
    <xf numFmtId="0" fontId="11" fillId="0" borderId="3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2" xfId="1" applyFont="1" applyBorder="1"/>
    <xf numFmtId="0" fontId="22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/>
    <xf numFmtId="0" fontId="6" fillId="0" borderId="4" xfId="1" applyFont="1" applyBorder="1" applyAlignment="1"/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2101"/>
        <filter val="62102"/>
        <filter val="62103"/>
        <filter val="62104"/>
        <filter val="62105"/>
        <filter val="62106"/>
        <filter val="62107"/>
        <filter val="62108"/>
        <filter val="62109"/>
        <filter val="62110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125" style="10" customWidth="1"/>
    <col min="3" max="3" width="8.5" style="132" customWidth="1"/>
    <col min="4" max="4" width="6.75" style="10" hidden="1" customWidth="1"/>
    <col min="5" max="5" width="24.75" style="10" customWidth="1"/>
    <col min="6" max="6" width="3.875" style="10" hidden="1" customWidth="1"/>
    <col min="7" max="7" width="4.875" style="10" customWidth="1"/>
    <col min="8" max="9" width="5" style="71" customWidth="1"/>
    <col min="10" max="10" width="4.375" style="71" customWidth="1"/>
    <col min="11" max="11" width="18.125" style="10" customWidth="1"/>
    <col min="12" max="12" width="9.875" style="10" customWidth="1"/>
    <col min="13" max="13" width="5" style="10" customWidth="1"/>
    <col min="14" max="16384" width="8" style="10"/>
  </cols>
  <sheetData>
    <row r="1" spans="2:40" ht="15.75" customHeight="1" x14ac:dyDescent="0.4">
      <c r="B1" s="7" t="s">
        <v>1269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4.9000000000000004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1270</v>
      </c>
      <c r="C4" s="19" t="s">
        <v>1271</v>
      </c>
      <c r="D4" s="20" t="s">
        <v>1272</v>
      </c>
      <c r="E4" s="21" t="s">
        <v>1273</v>
      </c>
      <c r="F4" s="22" t="s">
        <v>1274</v>
      </c>
      <c r="G4" s="23" t="s">
        <v>1275</v>
      </c>
      <c r="H4" s="24" t="s">
        <v>1276</v>
      </c>
      <c r="I4" s="25"/>
      <c r="J4" s="25"/>
      <c r="K4" s="21" t="s">
        <v>1277</v>
      </c>
      <c r="L4" s="21" t="s">
        <v>1278</v>
      </c>
    </row>
    <row r="5" spans="2:40" ht="15" customHeight="1" thickBot="1" x14ac:dyDescent="0.45">
      <c r="B5" s="26"/>
      <c r="C5" s="27"/>
      <c r="D5" s="28"/>
      <c r="E5" s="29"/>
      <c r="F5" s="30" t="s">
        <v>1279</v>
      </c>
      <c r="G5" s="31" t="s">
        <v>1280</v>
      </c>
      <c r="H5" s="32" t="s">
        <v>1279</v>
      </c>
      <c r="I5" s="32" t="s">
        <v>1281</v>
      </c>
      <c r="J5" s="32" t="s">
        <v>1282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8" customHeight="1" x14ac:dyDescent="0.25">
      <c r="B6" s="34" t="s">
        <v>1283</v>
      </c>
      <c r="C6" s="35">
        <v>9103</v>
      </c>
      <c r="D6" s="36"/>
      <c r="E6" s="37" t="s">
        <v>1284</v>
      </c>
      <c r="F6" s="38"/>
      <c r="G6" s="39">
        <v>2</v>
      </c>
      <c r="H6" s="38">
        <v>32</v>
      </c>
      <c r="I6" s="38">
        <v>0</v>
      </c>
      <c r="J6" s="38">
        <f t="shared" ref="J6:J15" si="0">SUM(H6:I6)</f>
        <v>32</v>
      </c>
      <c r="K6" s="40" t="s">
        <v>1285</v>
      </c>
      <c r="L6" s="41" t="s">
        <v>1285</v>
      </c>
    </row>
    <row r="7" spans="2:40" s="33" customFormat="1" ht="18" customHeight="1" x14ac:dyDescent="0.2">
      <c r="B7" s="42"/>
      <c r="C7" s="35">
        <v>14001029</v>
      </c>
      <c r="D7" s="36"/>
      <c r="E7" s="37" t="s">
        <v>1286</v>
      </c>
      <c r="F7" s="38"/>
      <c r="G7" s="39">
        <v>3</v>
      </c>
      <c r="H7" s="38">
        <v>48</v>
      </c>
      <c r="I7" s="38">
        <v>0</v>
      </c>
      <c r="J7" s="38">
        <f t="shared" si="0"/>
        <v>48</v>
      </c>
      <c r="K7" s="40" t="s">
        <v>1285</v>
      </c>
      <c r="L7" s="43" t="s">
        <v>1285</v>
      </c>
    </row>
    <row r="8" spans="2:40" s="33" customFormat="1" ht="18" customHeight="1" x14ac:dyDescent="0.2">
      <c r="B8" s="42"/>
      <c r="C8" s="44">
        <v>9123</v>
      </c>
      <c r="D8" s="45"/>
      <c r="E8" s="46" t="s">
        <v>1287</v>
      </c>
      <c r="F8" s="47"/>
      <c r="G8" s="48">
        <v>1</v>
      </c>
      <c r="H8" s="47">
        <v>0</v>
      </c>
      <c r="I8" s="47">
        <v>32</v>
      </c>
      <c r="J8" s="47">
        <f t="shared" si="0"/>
        <v>32</v>
      </c>
      <c r="K8" s="49" t="s">
        <v>1285</v>
      </c>
      <c r="L8" s="50" t="s">
        <v>1285</v>
      </c>
    </row>
    <row r="9" spans="2:40" s="33" customFormat="1" ht="18" customHeight="1" x14ac:dyDescent="0.2">
      <c r="B9" s="42"/>
      <c r="C9" s="35">
        <v>14001039</v>
      </c>
      <c r="D9" s="36"/>
      <c r="E9" s="37" t="s">
        <v>1288</v>
      </c>
      <c r="F9" s="38"/>
      <c r="G9" s="39">
        <v>2</v>
      </c>
      <c r="H9" s="38">
        <v>32</v>
      </c>
      <c r="I9" s="38">
        <v>0</v>
      </c>
      <c r="J9" s="38">
        <f t="shared" si="0"/>
        <v>32</v>
      </c>
      <c r="K9" s="40" t="s">
        <v>1285</v>
      </c>
      <c r="L9" s="43" t="s">
        <v>1285</v>
      </c>
    </row>
    <row r="10" spans="2:40" s="33" customFormat="1" ht="18" customHeight="1" x14ac:dyDescent="0.35">
      <c r="B10" s="42"/>
      <c r="C10" s="51">
        <v>14000070</v>
      </c>
      <c r="D10" s="52"/>
      <c r="E10" s="53" t="s">
        <v>1289</v>
      </c>
      <c r="F10" s="38"/>
      <c r="G10" s="54">
        <v>1</v>
      </c>
      <c r="H10" s="38">
        <v>0</v>
      </c>
      <c r="I10" s="38">
        <v>48</v>
      </c>
      <c r="J10" s="38">
        <f t="shared" si="0"/>
        <v>48</v>
      </c>
      <c r="K10" s="40" t="s">
        <v>1285</v>
      </c>
      <c r="L10" s="43" t="s">
        <v>1285</v>
      </c>
    </row>
    <row r="11" spans="2:40" s="33" customFormat="1" ht="18" customHeight="1" x14ac:dyDescent="0.2">
      <c r="B11" s="42"/>
      <c r="C11" s="35">
        <v>6337</v>
      </c>
      <c r="D11" s="36"/>
      <c r="E11" s="37" t="s">
        <v>1290</v>
      </c>
      <c r="F11" s="38"/>
      <c r="G11" s="39">
        <v>2</v>
      </c>
      <c r="H11" s="38">
        <v>32</v>
      </c>
      <c r="I11" s="38">
        <v>0</v>
      </c>
      <c r="J11" s="38">
        <f t="shared" si="0"/>
        <v>32</v>
      </c>
      <c r="K11" s="40" t="s">
        <v>1285</v>
      </c>
      <c r="L11" s="43" t="s">
        <v>1285</v>
      </c>
    </row>
    <row r="12" spans="2:40" s="33" customFormat="1" ht="18" customHeight="1" x14ac:dyDescent="0.2">
      <c r="B12" s="42"/>
      <c r="C12" s="44">
        <v>6348</v>
      </c>
      <c r="D12" s="45"/>
      <c r="E12" s="46" t="s">
        <v>1291</v>
      </c>
      <c r="F12" s="47"/>
      <c r="G12" s="48">
        <v>2</v>
      </c>
      <c r="H12" s="47">
        <v>32</v>
      </c>
      <c r="I12" s="47">
        <v>0</v>
      </c>
      <c r="J12" s="47">
        <f t="shared" si="0"/>
        <v>32</v>
      </c>
      <c r="K12" s="49" t="s">
        <v>1285</v>
      </c>
      <c r="L12" s="50" t="s">
        <v>1285</v>
      </c>
    </row>
    <row r="13" spans="2:40" s="33" customFormat="1" ht="18" customHeight="1" x14ac:dyDescent="0.2">
      <c r="B13" s="42"/>
      <c r="C13" s="55">
        <v>14000280</v>
      </c>
      <c r="D13" s="45"/>
      <c r="E13" s="56" t="s">
        <v>1292</v>
      </c>
      <c r="F13" s="47"/>
      <c r="G13" s="57">
        <v>1</v>
      </c>
      <c r="H13" s="47">
        <v>0</v>
      </c>
      <c r="I13" s="47">
        <v>64</v>
      </c>
      <c r="J13" s="47">
        <f t="shared" si="0"/>
        <v>64</v>
      </c>
      <c r="K13" s="49" t="s">
        <v>1285</v>
      </c>
      <c r="L13" s="50" t="s">
        <v>1285</v>
      </c>
    </row>
    <row r="14" spans="2:40" s="33" customFormat="1" ht="18" customHeight="1" x14ac:dyDescent="0.2">
      <c r="B14" s="42"/>
      <c r="C14" s="35">
        <v>14001164</v>
      </c>
      <c r="D14" s="45"/>
      <c r="E14" s="37" t="s">
        <v>1293</v>
      </c>
      <c r="F14" s="47"/>
      <c r="G14" s="39">
        <v>2</v>
      </c>
      <c r="H14" s="47">
        <v>16</v>
      </c>
      <c r="I14" s="47">
        <v>64</v>
      </c>
      <c r="J14" s="47">
        <f t="shared" si="0"/>
        <v>80</v>
      </c>
      <c r="K14" s="49" t="s">
        <v>1285</v>
      </c>
      <c r="L14" s="50" t="s">
        <v>1285</v>
      </c>
    </row>
    <row r="15" spans="2:40" s="33" customFormat="1" ht="18" customHeight="1" thickBot="1" x14ac:dyDescent="0.25">
      <c r="B15" s="42"/>
      <c r="C15" s="55">
        <v>14000823</v>
      </c>
      <c r="D15" s="36"/>
      <c r="E15" s="56" t="s">
        <v>1294</v>
      </c>
      <c r="F15" s="38"/>
      <c r="G15" s="57">
        <v>2</v>
      </c>
      <c r="H15" s="38">
        <v>32</v>
      </c>
      <c r="I15" s="38">
        <v>0</v>
      </c>
      <c r="J15" s="38">
        <f t="shared" si="0"/>
        <v>32</v>
      </c>
      <c r="K15" s="40" t="s">
        <v>1285</v>
      </c>
      <c r="L15" s="43" t="s">
        <v>1285</v>
      </c>
    </row>
    <row r="16" spans="2:40" ht="0.6" hidden="1" customHeight="1" thickBot="1" x14ac:dyDescent="0.45">
      <c r="B16" s="58"/>
      <c r="C16" s="59"/>
      <c r="D16" s="60">
        <v>1726</v>
      </c>
      <c r="E16" s="61"/>
      <c r="F16" s="62"/>
      <c r="G16" s="62"/>
      <c r="H16" s="62"/>
      <c r="I16" s="62"/>
      <c r="J16" s="62"/>
      <c r="K16" s="63"/>
      <c r="L16" s="64"/>
    </row>
    <row r="17" spans="2:12" ht="12.6" customHeight="1" thickBot="1" x14ac:dyDescent="0.45">
      <c r="B17" s="34" t="s">
        <v>1295</v>
      </c>
      <c r="C17" s="65" t="s">
        <v>1282</v>
      </c>
      <c r="D17" s="65"/>
      <c r="E17" s="66"/>
      <c r="F17" s="67">
        <f>SUM(F6:F12)</f>
        <v>0</v>
      </c>
      <c r="G17" s="67">
        <f>SUM(G6:G16)</f>
        <v>18</v>
      </c>
      <c r="H17" s="67">
        <f>SUM(H6:H16)</f>
        <v>224</v>
      </c>
      <c r="I17" s="67">
        <f>SUM(I6:I16)</f>
        <v>208</v>
      </c>
      <c r="J17" s="67">
        <f>SUM(J6:J16)</f>
        <v>432</v>
      </c>
      <c r="K17" s="68" t="s">
        <v>1285</v>
      </c>
      <c r="L17" s="68" t="s">
        <v>1285</v>
      </c>
    </row>
    <row r="18" spans="2:12" ht="18" customHeight="1" x14ac:dyDescent="0.4">
      <c r="B18" s="42"/>
      <c r="C18" s="69">
        <v>9110</v>
      </c>
      <c r="D18" s="36"/>
      <c r="E18" s="37" t="s">
        <v>1296</v>
      </c>
      <c r="F18" s="38"/>
      <c r="G18" s="39">
        <v>2</v>
      </c>
      <c r="H18" s="38">
        <v>32</v>
      </c>
      <c r="I18" s="38">
        <v>0</v>
      </c>
      <c r="J18" s="38">
        <f t="shared" ref="J18:J26" si="1">SUM(H18:I18)</f>
        <v>32</v>
      </c>
      <c r="K18" s="40" t="s">
        <v>1285</v>
      </c>
      <c r="L18" s="43" t="s">
        <v>1285</v>
      </c>
    </row>
    <row r="19" spans="2:12" ht="18" customHeight="1" x14ac:dyDescent="0.4">
      <c r="B19" s="42"/>
      <c r="C19" s="69">
        <v>14000978</v>
      </c>
      <c r="D19" s="52"/>
      <c r="E19" s="37" t="s">
        <v>1297</v>
      </c>
      <c r="F19" s="38"/>
      <c r="G19" s="39">
        <v>2</v>
      </c>
      <c r="H19" s="38">
        <v>32</v>
      </c>
      <c r="I19" s="38">
        <v>0</v>
      </c>
      <c r="J19" s="38">
        <f t="shared" si="1"/>
        <v>32</v>
      </c>
      <c r="K19" s="70" t="s">
        <v>1285</v>
      </c>
      <c r="L19" s="43" t="s">
        <v>1285</v>
      </c>
    </row>
    <row r="20" spans="2:12" ht="18" customHeight="1" x14ac:dyDescent="0.4">
      <c r="B20" s="42"/>
      <c r="C20" s="69">
        <v>14000526</v>
      </c>
      <c r="D20" s="52"/>
      <c r="E20" s="37" t="s">
        <v>1298</v>
      </c>
      <c r="F20" s="38"/>
      <c r="G20" s="39">
        <v>2</v>
      </c>
      <c r="H20" s="71">
        <v>32</v>
      </c>
      <c r="I20" s="38">
        <v>0</v>
      </c>
      <c r="J20" s="38">
        <f t="shared" si="1"/>
        <v>32</v>
      </c>
      <c r="K20" s="72" t="s">
        <v>1286</v>
      </c>
      <c r="L20" s="43" t="s">
        <v>1285</v>
      </c>
    </row>
    <row r="21" spans="2:12" ht="18" customHeight="1" x14ac:dyDescent="0.4">
      <c r="B21" s="42"/>
      <c r="C21" s="69">
        <v>14000659</v>
      </c>
      <c r="D21" s="52"/>
      <c r="E21" s="37" t="s">
        <v>1299</v>
      </c>
      <c r="F21" s="38"/>
      <c r="G21" s="39">
        <v>2</v>
      </c>
      <c r="H21" s="38">
        <v>32</v>
      </c>
      <c r="I21" s="38">
        <v>0</v>
      </c>
      <c r="J21" s="38">
        <f t="shared" si="1"/>
        <v>32</v>
      </c>
      <c r="K21" s="72" t="s">
        <v>1288</v>
      </c>
      <c r="L21" s="43" t="s">
        <v>1285</v>
      </c>
    </row>
    <row r="22" spans="2:12" ht="18" customHeight="1" x14ac:dyDescent="0.4">
      <c r="B22" s="42"/>
      <c r="C22" s="69">
        <v>14000484</v>
      </c>
      <c r="D22" s="36"/>
      <c r="E22" s="37" t="s">
        <v>1300</v>
      </c>
      <c r="F22" s="38"/>
      <c r="G22" s="39">
        <v>2</v>
      </c>
      <c r="H22" s="38">
        <v>32</v>
      </c>
      <c r="I22" s="38">
        <v>0</v>
      </c>
      <c r="J22" s="38">
        <f t="shared" si="1"/>
        <v>32</v>
      </c>
      <c r="K22" s="73" t="s">
        <v>1286</v>
      </c>
      <c r="L22" s="43" t="s">
        <v>1285</v>
      </c>
    </row>
    <row r="23" spans="2:12" ht="18" customHeight="1" x14ac:dyDescent="0.4">
      <c r="B23" s="42"/>
      <c r="C23" s="69">
        <v>14000514</v>
      </c>
      <c r="D23" s="52"/>
      <c r="E23" s="37" t="s">
        <v>1301</v>
      </c>
      <c r="F23" s="38"/>
      <c r="G23" s="39">
        <v>2</v>
      </c>
      <c r="H23" s="38">
        <v>32</v>
      </c>
      <c r="I23" s="38">
        <v>0</v>
      </c>
      <c r="J23" s="38">
        <f t="shared" si="1"/>
        <v>32</v>
      </c>
      <c r="K23" s="74" t="s">
        <v>1285</v>
      </c>
      <c r="L23" s="75" t="s">
        <v>1285</v>
      </c>
    </row>
    <row r="24" spans="2:12" ht="18" customHeight="1" x14ac:dyDescent="0.4">
      <c r="B24" s="42"/>
      <c r="C24" s="69">
        <v>14000224</v>
      </c>
      <c r="D24" s="36"/>
      <c r="E24" s="37" t="s">
        <v>1302</v>
      </c>
      <c r="F24" s="38"/>
      <c r="G24" s="39">
        <v>2</v>
      </c>
      <c r="H24" s="38">
        <v>16</v>
      </c>
      <c r="I24" s="38">
        <v>64</v>
      </c>
      <c r="J24" s="38">
        <f t="shared" si="1"/>
        <v>80</v>
      </c>
      <c r="K24" s="40" t="s">
        <v>1285</v>
      </c>
      <c r="L24" s="43" t="s">
        <v>1285</v>
      </c>
    </row>
    <row r="25" spans="2:12" ht="18" customHeight="1" x14ac:dyDescent="0.4">
      <c r="B25" s="42"/>
      <c r="C25" s="76">
        <v>14001171</v>
      </c>
      <c r="D25" s="52"/>
      <c r="E25" s="46" t="s">
        <v>1303</v>
      </c>
      <c r="F25" s="38"/>
      <c r="G25" s="48">
        <v>2</v>
      </c>
      <c r="H25" s="38">
        <v>16</v>
      </c>
      <c r="I25" s="38">
        <v>64</v>
      </c>
      <c r="J25" s="38">
        <f t="shared" si="1"/>
        <v>80</v>
      </c>
      <c r="K25" s="40" t="s">
        <v>1285</v>
      </c>
      <c r="L25" s="43" t="s">
        <v>1285</v>
      </c>
    </row>
    <row r="26" spans="2:12" ht="18" customHeight="1" thickBot="1" x14ac:dyDescent="0.45">
      <c r="B26" s="42"/>
      <c r="C26" s="77">
        <v>14000503</v>
      </c>
      <c r="D26" s="78"/>
      <c r="E26" s="79" t="s">
        <v>1304</v>
      </c>
      <c r="F26" s="38"/>
      <c r="G26" s="48">
        <v>2</v>
      </c>
      <c r="H26" s="38">
        <v>32</v>
      </c>
      <c r="I26" s="38">
        <v>0</v>
      </c>
      <c r="J26" s="38">
        <f t="shared" si="1"/>
        <v>32</v>
      </c>
      <c r="K26" s="70" t="s">
        <v>1285</v>
      </c>
      <c r="L26" s="43" t="s">
        <v>1285</v>
      </c>
    </row>
    <row r="27" spans="2:12" ht="12.6" customHeight="1" thickBot="1" x14ac:dyDescent="0.45">
      <c r="B27" s="34" t="s">
        <v>1305</v>
      </c>
      <c r="C27" s="80" t="s">
        <v>1282</v>
      </c>
      <c r="D27" s="65"/>
      <c r="E27" s="66"/>
      <c r="F27" s="81">
        <f>SUM(F16:F26)</f>
        <v>0</v>
      </c>
      <c r="G27" s="82">
        <f>SUM(G18:G26)</f>
        <v>18</v>
      </c>
      <c r="H27" s="67">
        <f>SUM(H18:H26)</f>
        <v>256</v>
      </c>
      <c r="I27" s="67">
        <f>SUM(I18:I26)</f>
        <v>128</v>
      </c>
      <c r="J27" s="67">
        <f>SUM(J18:J26)</f>
        <v>384</v>
      </c>
      <c r="K27" s="68" t="s">
        <v>1285</v>
      </c>
      <c r="L27" s="68" t="s">
        <v>1285</v>
      </c>
    </row>
    <row r="28" spans="2:12" ht="18" customHeight="1" x14ac:dyDescent="0.4">
      <c r="B28" s="42"/>
      <c r="C28" s="69">
        <v>9113</v>
      </c>
      <c r="D28" s="52"/>
      <c r="E28" s="37" t="s">
        <v>1306</v>
      </c>
      <c r="F28" s="38"/>
      <c r="G28" s="39">
        <v>2</v>
      </c>
      <c r="H28" s="38">
        <v>32</v>
      </c>
      <c r="I28" s="38">
        <v>0</v>
      </c>
      <c r="J28" s="38">
        <f t="shared" ref="J28:J35" si="2">SUM(H28:I28)</f>
        <v>32</v>
      </c>
      <c r="K28" s="70" t="s">
        <v>1285</v>
      </c>
      <c r="L28" s="75" t="s">
        <v>1285</v>
      </c>
    </row>
    <row r="29" spans="2:12" ht="18" customHeight="1" x14ac:dyDescent="0.4">
      <c r="B29" s="42"/>
      <c r="C29" s="69">
        <v>14001060</v>
      </c>
      <c r="D29" s="83"/>
      <c r="E29" s="37" t="s">
        <v>1307</v>
      </c>
      <c r="F29" s="62"/>
      <c r="G29" s="39">
        <v>2</v>
      </c>
      <c r="H29" s="62">
        <v>32</v>
      </c>
      <c r="I29" s="62">
        <v>0</v>
      </c>
      <c r="J29" s="62">
        <f t="shared" si="2"/>
        <v>32</v>
      </c>
      <c r="K29" s="63" t="s">
        <v>1285</v>
      </c>
      <c r="L29" s="64" t="s">
        <v>1285</v>
      </c>
    </row>
    <row r="30" spans="2:12" ht="18" customHeight="1" x14ac:dyDescent="0.4">
      <c r="B30" s="42"/>
      <c r="C30" s="69">
        <v>14000114</v>
      </c>
      <c r="D30" s="52"/>
      <c r="E30" s="37" t="s">
        <v>1308</v>
      </c>
      <c r="F30" s="38"/>
      <c r="G30" s="39">
        <v>2</v>
      </c>
      <c r="H30" s="38">
        <v>32</v>
      </c>
      <c r="I30" s="38">
        <v>0</v>
      </c>
      <c r="J30" s="38">
        <f t="shared" si="2"/>
        <v>32</v>
      </c>
      <c r="K30" s="72" t="s">
        <v>1309</v>
      </c>
      <c r="L30" s="75" t="s">
        <v>1285</v>
      </c>
    </row>
    <row r="31" spans="2:12" ht="18" customHeight="1" x14ac:dyDescent="0.4">
      <c r="B31" s="42"/>
      <c r="C31" s="84">
        <v>14000486</v>
      </c>
      <c r="D31" s="52"/>
      <c r="E31" s="56" t="s">
        <v>1310</v>
      </c>
      <c r="F31" s="38"/>
      <c r="G31" s="57">
        <v>2</v>
      </c>
      <c r="H31" s="38">
        <v>32</v>
      </c>
      <c r="I31" s="38">
        <v>0</v>
      </c>
      <c r="J31" s="38">
        <f t="shared" si="2"/>
        <v>32</v>
      </c>
      <c r="K31" s="72" t="s">
        <v>1300</v>
      </c>
      <c r="L31" s="75" t="s">
        <v>1285</v>
      </c>
    </row>
    <row r="32" spans="2:12" ht="18" customHeight="1" x14ac:dyDescent="0.4">
      <c r="B32" s="42"/>
      <c r="C32" s="69">
        <v>14000071</v>
      </c>
      <c r="D32" s="52"/>
      <c r="E32" s="37" t="s">
        <v>1311</v>
      </c>
      <c r="F32" s="38"/>
      <c r="G32" s="39">
        <v>1</v>
      </c>
      <c r="H32" s="38">
        <v>0</v>
      </c>
      <c r="I32" s="38">
        <v>48</v>
      </c>
      <c r="J32" s="38">
        <f t="shared" si="2"/>
        <v>48</v>
      </c>
      <c r="K32" s="70" t="s">
        <v>1285</v>
      </c>
      <c r="L32" s="75" t="s">
        <v>1285</v>
      </c>
    </row>
    <row r="33" spans="2:30" ht="18" customHeight="1" x14ac:dyDescent="0.4">
      <c r="B33" s="42"/>
      <c r="C33" s="69">
        <v>14000485</v>
      </c>
      <c r="D33" s="52"/>
      <c r="E33" s="37" t="s">
        <v>1312</v>
      </c>
      <c r="F33" s="38"/>
      <c r="G33" s="39">
        <v>2</v>
      </c>
      <c r="H33" s="38">
        <v>32</v>
      </c>
      <c r="I33" s="38">
        <v>0</v>
      </c>
      <c r="J33" s="38">
        <f t="shared" si="2"/>
        <v>32</v>
      </c>
      <c r="K33" s="70" t="s">
        <v>1285</v>
      </c>
      <c r="L33" s="43" t="s">
        <v>1285</v>
      </c>
    </row>
    <row r="34" spans="2:30" ht="18" customHeight="1" x14ac:dyDescent="0.4">
      <c r="B34" s="42"/>
      <c r="C34" s="69">
        <v>14000713</v>
      </c>
      <c r="D34" s="85"/>
      <c r="E34" s="37" t="s">
        <v>1313</v>
      </c>
      <c r="F34" s="47"/>
      <c r="G34" s="39">
        <v>2</v>
      </c>
      <c r="H34" s="47">
        <v>16</v>
      </c>
      <c r="I34" s="47">
        <v>64</v>
      </c>
      <c r="J34" s="47">
        <f t="shared" si="2"/>
        <v>80</v>
      </c>
      <c r="K34" s="86" t="s">
        <v>1314</v>
      </c>
      <c r="L34" s="50" t="s">
        <v>1285</v>
      </c>
    </row>
    <row r="35" spans="2:30" ht="18" customHeight="1" x14ac:dyDescent="0.4">
      <c r="B35" s="42"/>
      <c r="C35" s="69">
        <v>14000827</v>
      </c>
      <c r="D35" s="52"/>
      <c r="E35" s="37" t="s">
        <v>1315</v>
      </c>
      <c r="F35" s="38"/>
      <c r="G35" s="39">
        <v>1</v>
      </c>
      <c r="H35" s="38">
        <v>0</v>
      </c>
      <c r="I35" s="38">
        <v>64</v>
      </c>
      <c r="J35" s="38">
        <f t="shared" si="2"/>
        <v>64</v>
      </c>
      <c r="K35" s="72" t="s">
        <v>1286</v>
      </c>
      <c r="L35" s="43" t="s">
        <v>1285</v>
      </c>
    </row>
    <row r="36" spans="2:30" ht="18" customHeight="1" x14ac:dyDescent="0.4">
      <c r="B36" s="42"/>
      <c r="C36" s="87">
        <v>14000603</v>
      </c>
      <c r="D36" s="85"/>
      <c r="E36" s="88" t="s">
        <v>1316</v>
      </c>
      <c r="F36" s="47"/>
      <c r="G36" s="89">
        <v>2</v>
      </c>
      <c r="H36" s="47">
        <v>16</v>
      </c>
      <c r="I36" s="47">
        <v>64</v>
      </c>
      <c r="J36" s="47">
        <f>SUM(H36:I36)</f>
        <v>80</v>
      </c>
      <c r="K36" s="90" t="s">
        <v>1285</v>
      </c>
      <c r="L36" s="50" t="s">
        <v>1285</v>
      </c>
    </row>
    <row r="37" spans="2:30" ht="18" customHeight="1" thickBot="1" x14ac:dyDescent="0.45">
      <c r="B37" s="42"/>
      <c r="C37" s="91">
        <v>14000500</v>
      </c>
      <c r="D37" s="92"/>
      <c r="E37" s="93" t="s">
        <v>1317</v>
      </c>
      <c r="F37" s="94"/>
      <c r="G37" s="95">
        <v>2</v>
      </c>
      <c r="H37" s="95">
        <v>16</v>
      </c>
      <c r="I37" s="95">
        <v>64</v>
      </c>
      <c r="J37" s="95">
        <f>SUM(H37:I37)</f>
        <v>80</v>
      </c>
      <c r="K37" s="90" t="s">
        <v>1285</v>
      </c>
      <c r="L37" s="96" t="s">
        <v>1285</v>
      </c>
    </row>
    <row r="38" spans="2:30" ht="12.6" customHeight="1" thickBot="1" x14ac:dyDescent="0.45">
      <c r="B38" s="34" t="s">
        <v>1318</v>
      </c>
      <c r="C38" s="65" t="s">
        <v>1282</v>
      </c>
      <c r="D38" s="65"/>
      <c r="E38" s="66"/>
      <c r="F38" s="67">
        <f>SUM(F27:F36)</f>
        <v>0</v>
      </c>
      <c r="G38" s="67">
        <f>SUM(G28:G37)</f>
        <v>18</v>
      </c>
      <c r="H38" s="67">
        <f>SUM(H28:H37)</f>
        <v>208</v>
      </c>
      <c r="I38" s="67">
        <f>SUM(I28:I37)</f>
        <v>304</v>
      </c>
      <c r="J38" s="67">
        <f>SUM(J28:J36)</f>
        <v>432</v>
      </c>
      <c r="K38" s="68" t="s">
        <v>1285</v>
      </c>
      <c r="L38" s="68" t="s">
        <v>1285</v>
      </c>
    </row>
    <row r="39" spans="2:30" ht="18" customHeight="1" x14ac:dyDescent="0.4">
      <c r="B39" s="42"/>
      <c r="C39" s="69">
        <v>9116</v>
      </c>
      <c r="D39" s="52"/>
      <c r="E39" s="37" t="s">
        <v>1319</v>
      </c>
      <c r="F39" s="38"/>
      <c r="G39" s="39">
        <v>2</v>
      </c>
      <c r="H39" s="38">
        <v>32</v>
      </c>
      <c r="I39" s="38">
        <v>0</v>
      </c>
      <c r="J39" s="38">
        <f t="shared" ref="J39:J47" si="3">SUM(H39:I39)</f>
        <v>32</v>
      </c>
      <c r="K39" s="70" t="s">
        <v>1285</v>
      </c>
      <c r="L39" s="75" t="s">
        <v>1285</v>
      </c>
    </row>
    <row r="40" spans="2:30" ht="18" customHeight="1" x14ac:dyDescent="0.4">
      <c r="B40" s="42"/>
      <c r="C40" s="69">
        <v>14000183</v>
      </c>
      <c r="D40" s="52"/>
      <c r="E40" s="97" t="s">
        <v>1320</v>
      </c>
      <c r="F40" s="38"/>
      <c r="G40" s="39">
        <v>2</v>
      </c>
      <c r="H40" s="38">
        <v>32</v>
      </c>
      <c r="I40" s="38">
        <v>0</v>
      </c>
      <c r="J40" s="38">
        <f t="shared" si="3"/>
        <v>32</v>
      </c>
      <c r="K40" s="73" t="s">
        <v>1286</v>
      </c>
      <c r="L40" s="43" t="s">
        <v>1285</v>
      </c>
    </row>
    <row r="41" spans="2:30" ht="18" customHeight="1" x14ac:dyDescent="0.4">
      <c r="B41" s="42"/>
      <c r="C41" s="69">
        <v>14000901</v>
      </c>
      <c r="D41" s="52"/>
      <c r="E41" s="37" t="s">
        <v>1321</v>
      </c>
      <c r="F41" s="38"/>
      <c r="G41" s="39">
        <v>2</v>
      </c>
      <c r="H41" s="38">
        <v>32</v>
      </c>
      <c r="I41" s="38">
        <v>0</v>
      </c>
      <c r="J41" s="38">
        <f t="shared" si="3"/>
        <v>32</v>
      </c>
      <c r="K41" s="72" t="s">
        <v>1308</v>
      </c>
      <c r="L41" s="43" t="s">
        <v>1285</v>
      </c>
    </row>
    <row r="42" spans="2:30" ht="18" customHeight="1" x14ac:dyDescent="0.4">
      <c r="B42" s="42"/>
      <c r="C42" s="69">
        <v>14000678</v>
      </c>
      <c r="D42" s="52"/>
      <c r="E42" s="37" t="s">
        <v>1322</v>
      </c>
      <c r="F42" s="38"/>
      <c r="G42" s="39">
        <v>2</v>
      </c>
      <c r="H42" s="38">
        <v>16</v>
      </c>
      <c r="I42" s="38">
        <v>64</v>
      </c>
      <c r="J42" s="38">
        <f t="shared" si="3"/>
        <v>80</v>
      </c>
      <c r="K42" s="72" t="s">
        <v>1323</v>
      </c>
      <c r="L42" s="75" t="s">
        <v>1285</v>
      </c>
    </row>
    <row r="43" spans="2:30" ht="18" customHeight="1" x14ac:dyDescent="0.4">
      <c r="B43" s="42"/>
      <c r="C43" s="69">
        <v>14000465</v>
      </c>
      <c r="D43" s="52"/>
      <c r="E43" s="37" t="s">
        <v>1324</v>
      </c>
      <c r="F43" s="38"/>
      <c r="G43" s="39">
        <v>2</v>
      </c>
      <c r="H43" s="38">
        <v>16</v>
      </c>
      <c r="I43" s="38">
        <v>64</v>
      </c>
      <c r="J43" s="38">
        <f t="shared" si="3"/>
        <v>80</v>
      </c>
      <c r="K43" s="73" t="s">
        <v>1316</v>
      </c>
      <c r="L43" s="75" t="s">
        <v>1285</v>
      </c>
      <c r="M43" s="98"/>
    </row>
    <row r="44" spans="2:30" ht="18" customHeight="1" x14ac:dyDescent="0.4">
      <c r="B44" s="42"/>
      <c r="C44" s="99">
        <v>14000830</v>
      </c>
      <c r="D44" s="52"/>
      <c r="E44" s="56" t="s">
        <v>1325</v>
      </c>
      <c r="F44" s="38"/>
      <c r="G44" s="57">
        <v>1</v>
      </c>
      <c r="H44" s="38">
        <v>0</v>
      </c>
      <c r="I44" s="38">
        <v>64</v>
      </c>
      <c r="J44" s="38">
        <f t="shared" si="3"/>
        <v>64</v>
      </c>
      <c r="K44" s="73" t="s">
        <v>1326</v>
      </c>
      <c r="L44" s="75" t="s">
        <v>1285</v>
      </c>
      <c r="M44" s="98"/>
    </row>
    <row r="45" spans="2:30" ht="18" customHeight="1" x14ac:dyDescent="0.4">
      <c r="B45" s="42"/>
      <c r="C45" s="69">
        <v>14000301</v>
      </c>
      <c r="D45" s="52"/>
      <c r="E45" s="100" t="s">
        <v>480</v>
      </c>
      <c r="F45" s="38"/>
      <c r="G45" s="39">
        <v>3</v>
      </c>
      <c r="H45" s="38"/>
      <c r="I45" s="38"/>
      <c r="J45" s="38">
        <f t="shared" si="3"/>
        <v>0</v>
      </c>
      <c r="K45" s="40" t="s">
        <v>1285</v>
      </c>
      <c r="L45" s="75" t="s">
        <v>1285</v>
      </c>
      <c r="M45" s="98"/>
    </row>
    <row r="46" spans="2:30" ht="18" customHeight="1" x14ac:dyDescent="0.4">
      <c r="B46" s="42"/>
      <c r="C46" s="69">
        <v>14000803</v>
      </c>
      <c r="D46" s="52"/>
      <c r="E46" s="37" t="s">
        <v>1327</v>
      </c>
      <c r="F46" s="38"/>
      <c r="G46" s="39">
        <v>2</v>
      </c>
      <c r="H46" s="38">
        <v>0</v>
      </c>
      <c r="I46" s="38">
        <v>240</v>
      </c>
      <c r="J46" s="38"/>
      <c r="K46" s="40" t="s">
        <v>1285</v>
      </c>
      <c r="L46" s="75" t="s">
        <v>1285</v>
      </c>
      <c r="M46" s="98"/>
    </row>
    <row r="47" spans="2:30" ht="18" customHeight="1" thickBot="1" x14ac:dyDescent="0.45">
      <c r="B47" s="42"/>
      <c r="C47" s="101">
        <v>14000674</v>
      </c>
      <c r="D47" s="52"/>
      <c r="E47" s="46" t="s">
        <v>1328</v>
      </c>
      <c r="F47" s="38"/>
      <c r="G47" s="48">
        <v>2</v>
      </c>
      <c r="H47" s="38">
        <v>16</v>
      </c>
      <c r="I47" s="38">
        <v>64</v>
      </c>
      <c r="J47" s="38">
        <f t="shared" si="3"/>
        <v>80</v>
      </c>
      <c r="K47" s="70" t="s">
        <v>1285</v>
      </c>
      <c r="L47" s="102" t="s">
        <v>1285</v>
      </c>
    </row>
    <row r="48" spans="2:30" ht="12.6" customHeight="1" thickBot="1" x14ac:dyDescent="0.5">
      <c r="B48" s="42"/>
      <c r="C48" s="103" t="s">
        <v>1282</v>
      </c>
      <c r="D48" s="103"/>
      <c r="E48" s="104"/>
      <c r="F48" s="105" t="e">
        <f>SUM(#REF!)</f>
        <v>#REF!</v>
      </c>
      <c r="G48" s="67">
        <f>SUM(G39:G47)</f>
        <v>18</v>
      </c>
      <c r="H48" s="67">
        <f>SUM(H39:H47)</f>
        <v>144</v>
      </c>
      <c r="I48" s="67">
        <f>SUM(I39:I47)</f>
        <v>496</v>
      </c>
      <c r="J48" s="67">
        <f>SUM(J39:J47)</f>
        <v>400</v>
      </c>
      <c r="K48" s="68" t="s">
        <v>1285</v>
      </c>
      <c r="L48" s="68" t="s">
        <v>1285</v>
      </c>
      <c r="W48" s="106"/>
      <c r="X48" s="106"/>
      <c r="Y48" s="106"/>
      <c r="Z48" s="106"/>
      <c r="AA48" s="106"/>
      <c r="AB48" s="106"/>
      <c r="AC48" s="106"/>
      <c r="AD48" s="106"/>
    </row>
    <row r="49" spans="1:30" ht="19.5" customHeight="1" thickBot="1" x14ac:dyDescent="0.45">
      <c r="B49" s="58"/>
      <c r="C49" s="107" t="s">
        <v>1329</v>
      </c>
      <c r="D49" s="108"/>
      <c r="E49" s="108"/>
      <c r="F49" s="109"/>
      <c r="G49" s="110">
        <f>SUM(G48,G38,G27,G17)</f>
        <v>72</v>
      </c>
      <c r="H49" s="111">
        <f>SUM(H48,H38,H27,H17)</f>
        <v>832</v>
      </c>
      <c r="I49" s="111">
        <f>SUM(I48,I38,I27,I17)</f>
        <v>1136</v>
      </c>
      <c r="J49" s="112">
        <f>SUM(J38,J48,J27,J17)</f>
        <v>1648</v>
      </c>
      <c r="K49" s="113" t="s">
        <v>1285</v>
      </c>
      <c r="L49" s="113" t="s">
        <v>1285</v>
      </c>
    </row>
    <row r="50" spans="1:30" s="106" customFormat="1" ht="18.75" customHeight="1" thickBot="1" x14ac:dyDescent="0.6">
      <c r="B50" s="114"/>
      <c r="C50" s="115" t="s">
        <v>1330</v>
      </c>
      <c r="D50" s="78"/>
      <c r="E50" s="116"/>
      <c r="F50" s="10"/>
      <c r="G50" s="78" t="s">
        <v>1331</v>
      </c>
      <c r="H50" s="117"/>
      <c r="I50" s="118"/>
      <c r="J50" s="119"/>
      <c r="K50" s="120"/>
      <c r="L50" s="121"/>
      <c r="M50" s="10"/>
      <c r="O50" s="122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6" hidden="1" customHeight="1" thickBot="1" x14ac:dyDescent="0.45">
      <c r="C51" s="123" t="s">
        <v>1332</v>
      </c>
      <c r="D51" s="124"/>
      <c r="E51" s="124" t="s">
        <v>1333</v>
      </c>
      <c r="F51" s="124"/>
      <c r="G51" s="124"/>
      <c r="H51" s="125" t="s">
        <v>1334</v>
      </c>
      <c r="I51" s="125"/>
      <c r="J51" s="125"/>
      <c r="K51" s="126"/>
      <c r="L51" s="127"/>
    </row>
    <row r="52" spans="1:30" ht="16.5" thickBot="1" x14ac:dyDescent="0.45">
      <c r="B52" s="128"/>
      <c r="C52" s="129"/>
      <c r="D52" s="124"/>
      <c r="F52" s="128"/>
      <c r="G52" s="126"/>
      <c r="H52" s="130"/>
      <c r="I52" s="130"/>
      <c r="K52" s="126"/>
      <c r="L52" s="126"/>
    </row>
    <row r="53" spans="1:30" ht="16.5" thickBot="1" x14ac:dyDescent="0.45">
      <c r="A53" s="131"/>
      <c r="B53" s="128"/>
      <c r="D53" s="133"/>
      <c r="F53" s="133"/>
    </row>
    <row r="54" spans="1:30" x14ac:dyDescent="0.4">
      <c r="A54" s="134"/>
      <c r="B54" s="128"/>
    </row>
    <row r="56" spans="1:30" x14ac:dyDescent="0.4">
      <c r="A56" s="115"/>
    </row>
  </sheetData>
  <mergeCells count="17">
    <mergeCell ref="B6:B16"/>
    <mergeCell ref="B17:B26"/>
    <mergeCell ref="C17:E17"/>
    <mergeCell ref="B27:B37"/>
    <mergeCell ref="C27:E27"/>
    <mergeCell ref="B38:B49"/>
    <mergeCell ref="C38:E38"/>
    <mergeCell ref="C48:E48"/>
    <mergeCell ref="C49:F49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ترم اول</vt:lpstr>
      <vt:lpstr>ترم بندی</vt:lpstr>
      <vt:lpstr>'ترم اول'!Print_Titles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2021-09-01T14:23:24Z</dcterms:modified>
</cp:coreProperties>
</file>