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اول'!$A$2:$H$410</definedName>
    <definedName name="_xlnm._FilterDatabase" localSheetId="3" hidden="1">'ترم چهارم'!$A$2:$H$410</definedName>
    <definedName name="_xlnm._FilterDatabase" localSheetId="1" hidden="1">'ترم دوم'!$A$2:$H$410</definedName>
    <definedName name="_xlnm._FilterDatabase" localSheetId="2" hidden="1">'ترم سوم'!$A$2:$H$410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7" i="5" l="1"/>
  <c r="I48" i="5" s="1"/>
  <c r="H47" i="5"/>
  <c r="H48" i="5" s="1"/>
  <c r="G47" i="5"/>
  <c r="G48" i="5" s="1"/>
  <c r="F47" i="5"/>
  <c r="J46" i="5"/>
  <c r="J45" i="5"/>
  <c r="J44" i="5"/>
  <c r="J43" i="5"/>
  <c r="J42" i="5"/>
  <c r="J41" i="5"/>
  <c r="J40" i="5"/>
  <c r="J39" i="5"/>
  <c r="J38" i="5"/>
  <c r="J37" i="5"/>
  <c r="J47" i="5" s="1"/>
  <c r="I36" i="5"/>
  <c r="H36" i="5"/>
  <c r="G36" i="5"/>
  <c r="J35" i="5"/>
  <c r="J34" i="5"/>
  <c r="J33" i="5"/>
  <c r="J32" i="5"/>
  <c r="J31" i="5"/>
  <c r="J30" i="5"/>
  <c r="J29" i="5"/>
  <c r="J28" i="5"/>
  <c r="J27" i="5"/>
  <c r="J26" i="5"/>
  <c r="J36" i="5" s="1"/>
  <c r="I25" i="5"/>
  <c r="H25" i="5"/>
  <c r="G25" i="5"/>
  <c r="J24" i="5"/>
  <c r="J23" i="5"/>
  <c r="J22" i="5"/>
  <c r="J21" i="5"/>
  <c r="J20" i="5"/>
  <c r="J19" i="5"/>
  <c r="J18" i="5"/>
  <c r="J17" i="5"/>
  <c r="J25" i="5" s="1"/>
  <c r="I16" i="5"/>
  <c r="H16" i="5"/>
  <c r="G16" i="5"/>
  <c r="F16" i="5"/>
  <c r="F25" i="5" s="1"/>
  <c r="F36" i="5" s="1"/>
  <c r="J14" i="5"/>
  <c r="J13" i="5"/>
  <c r="J12" i="5"/>
  <c r="J11" i="5"/>
  <c r="J10" i="5"/>
  <c r="J9" i="5"/>
  <c r="J8" i="5"/>
  <c r="J7" i="5"/>
  <c r="J16" i="5" s="1"/>
  <c r="J6" i="5"/>
  <c r="J48" i="5" l="1"/>
</calcChain>
</file>

<file path=xl/sharedStrings.xml><?xml version="1.0" encoding="utf-8"?>
<sst xmlns="http://schemas.openxmlformats.org/spreadsheetml/2006/main" count="13242" uniqueCount="1331">
  <si>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</si>
  <si>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</si>
  <si>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</si>
  <si>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</si>
  <si>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</si>
  <si>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</si>
  <si>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61411</t>
  </si>
  <si>
    <t>شبكه هاي ارتباطي خودروو كارگاه</t>
  </si>
  <si>
    <t>3242021</t>
  </si>
  <si>
    <t>20</t>
  </si>
  <si>
    <t>سه شنبه از 14:00 تا19:00</t>
  </si>
  <si>
    <t/>
  </si>
  <si>
    <t>مكانيك خودرو(962)</t>
  </si>
  <si>
    <t>كارداني پيوسته</t>
  </si>
  <si>
    <t>61410</t>
  </si>
  <si>
    <t>كارگاه نيروي محركه خودرو</t>
  </si>
  <si>
    <t>3242030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</si>
  <si>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</si>
  <si>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</si>
  <si>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</si>
  <si>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</si>
  <si>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</si>
  <si>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</si>
  <si>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</si>
  <si>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</si>
  <si>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61311</t>
  </si>
  <si>
    <t>كارگاه سيستم هاي هدايت و كنترل خودرو</t>
  </si>
  <si>
    <t>3242028</t>
  </si>
  <si>
    <t>دوشنبه از 14:00 تا20:00</t>
  </si>
  <si>
    <t>61212</t>
  </si>
  <si>
    <t>هيدروليك و نيوماتيك و آزمايشگاه</t>
  </si>
  <si>
    <t>3242015</t>
  </si>
  <si>
    <t>سه شنبه از 08:00 تا12:00</t>
  </si>
  <si>
    <t>61211</t>
  </si>
  <si>
    <t>نقشه‌كشي با رايانه</t>
  </si>
  <si>
    <t>3242035</t>
  </si>
  <si>
    <t>61210</t>
  </si>
  <si>
    <t>الكترونيك كاربردي خودرو وكارگاه</t>
  </si>
  <si>
    <t>3242020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</si>
  <si>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</si>
  <si>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</si>
  <si>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</si>
  <si>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</si>
  <si>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</si>
  <si>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10</t>
  </si>
  <si>
    <t>61112</t>
  </si>
  <si>
    <t>مباني برق و الكترونيك و كارگاه</t>
  </si>
  <si>
    <t>3242019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</si>
  <si>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</si>
  <si>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</si>
  <si>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</si>
  <si>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</si>
  <si>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</si>
  <si>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</si>
  <si>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</si>
  <si>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</si>
  <si>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</si>
  <si>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</si>
  <si>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</si>
  <si>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15</t>
  </si>
  <si>
    <t>71212</t>
  </si>
  <si>
    <t>تربيت بدني</t>
  </si>
  <si>
    <t>9122</t>
  </si>
  <si>
    <t>40</t>
  </si>
  <si>
    <t>يک شنبه از 14:00 تا16:00</t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</si>
  <si>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</si>
  <si>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</si>
  <si>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</si>
  <si>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</si>
  <si>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</si>
  <si>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</si>
  <si>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</si>
  <si>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</si>
  <si>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</si>
  <si>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</si>
  <si>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</si>
  <si>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</si>
  <si>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</si>
  <si>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</si>
  <si>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</si>
  <si>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</si>
  <si>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</si>
  <si>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</si>
  <si>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</si>
  <si>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</si>
  <si>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</si>
  <si>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32404</t>
  </si>
  <si>
    <t>حسابداري دولتي (2)</t>
  </si>
  <si>
    <t>7047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</si>
  <si>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</si>
  <si>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</si>
  <si>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</si>
  <si>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</si>
  <si>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</si>
  <si>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</si>
  <si>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</si>
  <si>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</si>
  <si>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32401</t>
  </si>
  <si>
    <t>تاريخ تحليلي صدر اسلام</t>
  </si>
  <si>
    <t>9114</t>
  </si>
  <si>
    <t>چهار شنبه از 10:00 تا12:00</t>
  </si>
  <si>
    <t>25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</si>
  <si>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</si>
  <si>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</si>
  <si>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</si>
  <si>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</si>
  <si>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</si>
  <si>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</si>
  <si>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</si>
  <si>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</si>
  <si>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</si>
  <si>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</si>
  <si>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</si>
  <si>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</si>
  <si>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</si>
  <si>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</si>
  <si>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32303</t>
  </si>
  <si>
    <t>سرمايه گذاري در بورس اوراق بهادار</t>
  </si>
  <si>
    <t>7037</t>
  </si>
  <si>
    <t>شنبه از 14:00 تا17:00</t>
  </si>
  <si>
    <t>30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</si>
  <si>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</si>
  <si>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</si>
  <si>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</si>
  <si>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</si>
  <si>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</si>
  <si>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</si>
  <si>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</si>
  <si>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</si>
  <si>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</si>
  <si>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</si>
  <si>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</si>
  <si>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</si>
  <si>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</si>
  <si>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يک شنبه از 08:00 تا15:00</t>
  </si>
  <si>
    <t>32205</t>
  </si>
  <si>
    <t>پول و ارز و بانكداري</t>
  </si>
  <si>
    <t>7039</t>
  </si>
  <si>
    <t>35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</si>
  <si>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</si>
  <si>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</si>
  <si>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</si>
  <si>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</si>
  <si>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</si>
  <si>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</si>
  <si>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</si>
  <si>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</si>
  <si>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</si>
  <si>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</si>
  <si>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</si>
  <si>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</si>
  <si>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</si>
  <si>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</si>
  <si>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</si>
  <si>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</si>
  <si>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</si>
  <si>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</si>
  <si>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</si>
  <si>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</si>
  <si>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</si>
  <si>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</si>
  <si>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</si>
  <si>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</si>
  <si>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</si>
  <si>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</si>
  <si>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</si>
  <si>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</si>
  <si>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</si>
  <si>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</si>
  <si>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</si>
  <si>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</si>
  <si>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</si>
  <si>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</si>
  <si>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</si>
  <si>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</si>
  <si>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</si>
  <si>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</si>
  <si>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</si>
  <si>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</si>
  <si>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</si>
  <si>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</si>
  <si>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</si>
  <si>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</si>
  <si>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</si>
  <si>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</si>
  <si>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</si>
  <si>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</si>
  <si>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</si>
  <si>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</si>
  <si>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</si>
  <si>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</si>
  <si>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</si>
  <si>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</si>
  <si>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</si>
  <si>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</si>
  <si>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</si>
  <si>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</si>
  <si>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</si>
  <si>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</si>
  <si>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</si>
  <si>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</si>
  <si>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</si>
  <si>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</si>
  <si>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</si>
  <si>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</si>
  <si>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</si>
  <si>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</si>
  <si>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</si>
  <si>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</si>
  <si>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</si>
  <si>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</si>
  <si>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</si>
  <si>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</si>
  <si>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</si>
  <si>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</si>
  <si>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</si>
  <si>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</si>
  <si>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</si>
  <si>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</si>
  <si>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</si>
  <si>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</si>
  <si>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</si>
  <si>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</si>
  <si>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</si>
  <si>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31304</t>
  </si>
  <si>
    <t>حسابداري شركت‌ها (2)</t>
  </si>
  <si>
    <t>3081342</t>
  </si>
  <si>
    <t>62110</t>
  </si>
  <si>
    <t>سه شنبه از 13:00 تا15:00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</si>
  <si>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</si>
  <si>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</si>
  <si>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</si>
  <si>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</si>
  <si>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</si>
  <si>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</si>
  <si>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</si>
  <si>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17:00 تا19:00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</si>
  <si>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</si>
  <si>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</si>
  <si>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</si>
  <si>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</si>
  <si>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</si>
  <si>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</si>
  <si>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</si>
  <si>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</si>
  <si>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</si>
  <si>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</si>
  <si>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</si>
  <si>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</si>
  <si>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</si>
  <si>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</si>
  <si>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</si>
  <si>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</si>
  <si>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</si>
  <si>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</si>
  <si>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14:00 تا17:00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</si>
  <si>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</si>
  <si>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</si>
  <si>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</si>
  <si>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</si>
  <si>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</si>
  <si>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</si>
  <si>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</si>
  <si>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</si>
  <si>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</si>
  <si>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شنبه از 11:00 تا13:00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</si>
  <si>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</si>
  <si>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</si>
  <si>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</si>
  <si>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</si>
  <si>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</si>
  <si>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</si>
  <si>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</si>
  <si>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</si>
  <si>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</si>
  <si>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</si>
  <si>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</si>
  <si>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</si>
  <si>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</si>
  <si>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</si>
  <si>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61405</t>
  </si>
  <si>
    <t>كار آفريني</t>
  </si>
  <si>
    <t>3242171</t>
  </si>
  <si>
    <t>61404</t>
  </si>
  <si>
    <t>شنبه از 14:00 تا19:00</t>
  </si>
  <si>
    <t>61403</t>
  </si>
  <si>
    <t>شنبه از 14:00 تا18:00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</si>
  <si>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</si>
  <si>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</si>
  <si>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</si>
  <si>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</si>
  <si>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</si>
  <si>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</si>
  <si>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</si>
  <si>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</si>
  <si>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</si>
  <si>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</si>
  <si>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</si>
  <si>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</si>
  <si>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</si>
  <si>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</si>
  <si>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</si>
  <si>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</si>
  <si>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</si>
  <si>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11:00 تا15:00</t>
  </si>
  <si>
    <t>61309</t>
  </si>
  <si>
    <t>31206</t>
  </si>
  <si>
    <t>دوشنبه از 08:00 تا10:00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</si>
  <si>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</si>
  <si>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</si>
  <si>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</si>
  <si>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</si>
  <si>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</si>
  <si>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</si>
  <si>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</si>
  <si>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</si>
  <si>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</si>
  <si>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</si>
  <si>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</si>
  <si>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</si>
  <si>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</si>
  <si>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</si>
  <si>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</si>
  <si>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</si>
  <si>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</si>
  <si>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</si>
  <si>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</si>
  <si>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</si>
  <si>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</si>
  <si>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</si>
  <si>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</si>
  <si>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</si>
  <si>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</si>
  <si>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</si>
  <si>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</si>
  <si>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</si>
  <si>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</si>
  <si>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</si>
  <si>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</si>
  <si>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</si>
  <si>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</si>
  <si>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</si>
  <si>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</si>
  <si>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</si>
  <si>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</si>
  <si>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</si>
  <si>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</si>
  <si>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</si>
  <si>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</si>
  <si>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</si>
  <si>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</si>
  <si>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</si>
  <si>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يک شنبه از 11:00 تا13:00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</si>
  <si>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</si>
  <si>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</si>
  <si>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</si>
  <si>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</si>
  <si>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</si>
  <si>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</si>
  <si>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</si>
  <si>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</si>
  <si>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</si>
  <si>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</si>
  <si>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</si>
  <si>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</si>
  <si>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</si>
  <si>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</si>
  <si>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</si>
  <si>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</si>
  <si>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</si>
  <si>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</si>
  <si>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</si>
  <si>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</si>
  <si>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</si>
  <si>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</si>
  <si>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</si>
  <si>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</si>
  <si>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</si>
  <si>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</si>
  <si>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</si>
  <si>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</si>
  <si>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</si>
  <si>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</si>
  <si>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</si>
  <si>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</si>
  <si>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</si>
  <si>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</si>
  <si>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</si>
  <si>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</si>
  <si>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</si>
  <si>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</si>
  <si>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</si>
  <si>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</si>
  <si>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</si>
  <si>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</si>
  <si>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</si>
  <si>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</si>
  <si>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</si>
  <si>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</si>
  <si>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</si>
  <si>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</si>
  <si>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</si>
  <si>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</si>
  <si>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</si>
  <si>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</si>
  <si>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</si>
  <si>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</si>
  <si>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</si>
  <si>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</si>
  <si>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</si>
  <si>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</si>
  <si>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</si>
  <si>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</si>
  <si>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</si>
  <si>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</si>
  <si>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</si>
  <si>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</si>
  <si>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</si>
  <si>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</si>
  <si>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</si>
  <si>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</si>
  <si>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</si>
  <si>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</si>
  <si>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</si>
  <si>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</si>
  <si>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</si>
  <si>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</si>
  <si>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</si>
  <si>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</si>
  <si>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</si>
  <si>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</si>
  <si>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</si>
  <si>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</si>
  <si>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</si>
  <si>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</si>
  <si>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</si>
  <si>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</si>
  <si>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</si>
  <si>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</si>
  <si>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</si>
  <si>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يک شنبه از 11:00 تا14:00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</si>
  <si>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</si>
  <si>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</si>
  <si>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</si>
  <si>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</si>
  <si>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</si>
  <si>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</si>
  <si>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</si>
  <si>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</si>
  <si>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</si>
  <si>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</si>
  <si>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</si>
  <si>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</si>
  <si>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</si>
  <si>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</si>
  <si>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</si>
  <si>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</si>
  <si>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</si>
  <si>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</si>
  <si>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</si>
  <si>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</si>
  <si>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</si>
  <si>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</si>
  <si>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16:00 تا19:00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</si>
  <si>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</si>
  <si>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</si>
  <si>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</si>
  <si>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</si>
  <si>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</si>
  <si>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</si>
  <si>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</si>
  <si>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</si>
  <si>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</si>
  <si>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</si>
  <si>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</si>
  <si>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</si>
  <si>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</si>
  <si>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</si>
  <si>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</si>
  <si>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</si>
  <si>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</si>
  <si>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</si>
  <si>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</si>
  <si>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</si>
  <si>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</si>
  <si>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</si>
  <si>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</si>
  <si>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</si>
  <si>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</si>
  <si>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</si>
  <si>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</si>
  <si>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</si>
  <si>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</si>
  <si>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</si>
  <si>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</si>
  <si>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</si>
  <si>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</si>
  <si>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</si>
  <si>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</si>
  <si>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</si>
  <si>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</si>
  <si>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</si>
  <si>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</si>
  <si>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</si>
  <si>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</si>
  <si>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</si>
  <si>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</si>
  <si>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</si>
  <si>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</si>
  <si>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</si>
  <si>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</si>
  <si>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</si>
  <si>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</si>
  <si>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</si>
  <si>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</si>
  <si>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</si>
  <si>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</si>
  <si>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</si>
  <si>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</si>
  <si>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</si>
  <si>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</si>
  <si>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</si>
  <si>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</si>
  <si>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</si>
  <si>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</si>
  <si>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</si>
  <si>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</si>
  <si>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</si>
  <si>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</si>
  <si>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</si>
  <si>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</si>
  <si>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</si>
  <si>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</si>
  <si>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</si>
  <si>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</si>
  <si>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</si>
  <si>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</si>
  <si>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</si>
  <si>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</si>
  <si>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</si>
  <si>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</si>
  <si>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</si>
  <si>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</si>
  <si>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</si>
  <si>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</si>
  <si>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</si>
  <si>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</si>
  <si>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</si>
  <si>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</si>
  <si>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</si>
  <si>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</si>
  <si>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</si>
  <si>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</si>
  <si>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</si>
  <si>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</si>
  <si>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</si>
  <si>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</si>
  <si>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</si>
  <si>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</si>
  <si>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</si>
  <si>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</si>
  <si>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</si>
  <si>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</si>
  <si>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</si>
  <si>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</si>
  <si>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</si>
  <si>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</si>
  <si>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</si>
  <si>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</si>
  <si>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</si>
  <si>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</si>
  <si>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</si>
  <si>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</si>
  <si>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</si>
  <si>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</si>
  <si>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</si>
  <si>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</si>
  <si>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</si>
  <si>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</si>
  <si>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</si>
  <si>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</si>
  <si>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</si>
  <si>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</si>
  <si>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</si>
  <si>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</si>
  <si>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</si>
  <si>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</si>
  <si>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</si>
  <si>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</si>
  <si>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</si>
  <si>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</si>
  <si>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</si>
  <si>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</si>
  <si>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</si>
  <si>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</si>
  <si>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</si>
  <si>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</si>
  <si>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</si>
  <si>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</si>
  <si>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</si>
  <si>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</si>
  <si>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</si>
  <si>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</si>
  <si>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</si>
  <si>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</si>
  <si>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</si>
  <si>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</si>
  <si>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</si>
  <si>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</si>
  <si>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</si>
  <si>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</si>
  <si>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</si>
  <si>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</si>
  <si>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</si>
  <si>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</si>
  <si>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</si>
  <si>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</si>
  <si>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</si>
  <si>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</si>
  <si>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</si>
  <si>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</si>
  <si>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</si>
  <si>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</si>
  <si>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</si>
  <si>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</si>
  <si>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</si>
  <si>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</si>
  <si>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</si>
  <si>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</si>
  <si>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</si>
  <si>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</si>
  <si>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</si>
  <si>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</si>
  <si>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</si>
  <si>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</si>
  <si>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</si>
  <si>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</si>
  <si>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</si>
  <si>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</si>
  <si>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</si>
  <si>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</si>
  <si>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</si>
  <si>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</si>
  <si>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</si>
  <si>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</si>
  <si>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</si>
  <si>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</si>
  <si>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</si>
  <si>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</si>
  <si>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</si>
  <si>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</si>
  <si>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</si>
  <si>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</si>
  <si>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</si>
  <si>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</si>
  <si>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</si>
  <si>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</si>
  <si>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</si>
  <si>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</si>
  <si>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</si>
  <si>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</si>
  <si>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</si>
  <si>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</si>
  <si>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</si>
  <si>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</si>
  <si>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</si>
  <si>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</si>
  <si>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</si>
  <si>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</si>
  <si>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</si>
  <si>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</si>
  <si>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</si>
  <si>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</si>
  <si>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</si>
  <si>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</si>
  <si>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</si>
  <si>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</si>
  <si>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</si>
  <si>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</si>
  <si>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</si>
  <si>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</si>
  <si>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</si>
  <si>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</si>
  <si>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</si>
  <si>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</si>
  <si>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</si>
  <si>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</si>
  <si>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</si>
  <si>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</si>
  <si>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</si>
  <si>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</si>
  <si>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</si>
  <si>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</si>
  <si>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</si>
  <si>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</si>
  <si>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</si>
  <si>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</si>
  <si>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</si>
  <si>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</si>
  <si>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</si>
  <si>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</si>
  <si>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</si>
  <si>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</si>
  <si>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</si>
  <si>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</si>
  <si>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</si>
  <si>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</si>
  <si>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</si>
  <si>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</si>
  <si>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</si>
  <si>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</si>
  <si>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</si>
  <si>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</si>
  <si>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</si>
  <si>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</si>
  <si>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</si>
  <si>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</si>
  <si>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</si>
  <si>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</si>
  <si>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</si>
  <si>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</si>
  <si>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</si>
  <si>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</si>
  <si>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</si>
  <si>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</si>
  <si>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</si>
  <si>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</si>
  <si>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</si>
  <si>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</si>
  <si>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</si>
  <si>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</si>
  <si>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</si>
  <si>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</si>
  <si>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</si>
  <si>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</si>
  <si>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</si>
  <si>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</si>
  <si>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</si>
  <si>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</si>
  <si>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</si>
  <si>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</si>
  <si>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</si>
  <si>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</si>
  <si>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</si>
  <si>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</si>
  <si>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</si>
  <si>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</si>
  <si>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</si>
  <si>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</si>
  <si>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</si>
  <si>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</si>
  <si>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</si>
  <si>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</si>
  <si>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</si>
  <si>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</si>
  <si>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</si>
  <si>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</si>
  <si>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</si>
  <si>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</si>
  <si>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</si>
  <si>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</si>
  <si>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</si>
  <si>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</si>
  <si>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</si>
  <si>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</si>
  <si>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</si>
  <si>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</si>
  <si>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</si>
  <si>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</si>
  <si>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</si>
  <si>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</si>
  <si>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</si>
  <si>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</si>
  <si>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</si>
  <si>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</si>
  <si>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</si>
  <si>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</si>
  <si>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</si>
  <si>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</si>
  <si>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</si>
  <si>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</si>
  <si>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</si>
  <si>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</si>
  <si>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</si>
  <si>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</si>
  <si>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</si>
  <si>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</si>
  <si>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</si>
  <si>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</si>
  <si>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</si>
  <si>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</si>
  <si>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</si>
  <si>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</si>
  <si>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</si>
  <si>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</si>
  <si>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</si>
  <si>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</si>
  <si>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</si>
  <si>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</si>
  <si>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</si>
  <si>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</si>
  <si>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</si>
  <si>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</si>
  <si>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</si>
  <si>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</si>
  <si>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</si>
  <si>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</si>
  <si>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</si>
  <si>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</si>
  <si>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</si>
  <si>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</si>
  <si>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</si>
  <si>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</si>
  <si>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</si>
  <si>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</si>
  <si>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</si>
  <si>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</si>
  <si>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</si>
  <si>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</si>
  <si>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</si>
  <si>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</si>
  <si>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</si>
  <si>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</si>
  <si>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</si>
  <si>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</si>
  <si>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</si>
  <si>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</si>
  <si>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</si>
  <si>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</si>
  <si>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</si>
  <si>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</si>
  <si>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</si>
  <si>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</si>
  <si>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</si>
  <si>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</si>
  <si>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</si>
  <si>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</si>
  <si>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</si>
  <si>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</si>
  <si>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</si>
  <si>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</si>
  <si>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</si>
  <si>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</si>
  <si>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</si>
  <si>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</si>
  <si>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</si>
  <si>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</si>
  <si>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</si>
  <si>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</si>
  <si>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</si>
  <si>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</si>
  <si>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</si>
  <si>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</si>
  <si>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</si>
  <si>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</si>
  <si>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</si>
  <si>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</si>
  <si>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</si>
  <si>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</si>
  <si>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</si>
  <si>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</si>
  <si>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</si>
  <si>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</si>
  <si>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</si>
  <si>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</si>
  <si>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</si>
  <si>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</si>
  <si>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</si>
  <si>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</si>
  <si>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</si>
  <si>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</si>
  <si>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</si>
  <si>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</si>
  <si>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</si>
  <si>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</si>
  <si>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</si>
  <si>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</si>
  <si>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</si>
  <si>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</si>
  <si>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</si>
  <si>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</si>
  <si>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</si>
  <si>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</si>
  <si>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</si>
  <si>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</si>
  <si>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</si>
  <si>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</si>
  <si>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</si>
  <si>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</si>
  <si>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</si>
  <si>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</si>
  <si>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</si>
  <si>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</si>
  <si>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</si>
  <si>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</si>
  <si>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</si>
  <si>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</si>
  <si>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</si>
  <si>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</si>
  <si>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</si>
  <si>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</si>
  <si>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</si>
  <si>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</si>
  <si>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حرفه اي الكترونيك كاربردي(1589) | مهندسي تکنولوژي الکترونيک کاربردي(441)</t>
  </si>
  <si>
    <t>12103</t>
  </si>
  <si>
    <t>مدارهاي الكتريكي 2</t>
  </si>
  <si>
    <t>14000986</t>
  </si>
  <si>
    <t>شنبه از 10:00 تا14:00</t>
  </si>
  <si>
    <t>مهندسي تکنولوژي الکترونيک کاربردي(441) | مهندسي حرفه اي الكترونيك كاربردي(1589)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</si>
  <si>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</si>
  <si>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</si>
  <si>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</si>
  <si>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</si>
  <si>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</si>
  <si>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</si>
  <si>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</si>
  <si>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</si>
  <si>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</si>
  <si>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</si>
  <si>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</si>
  <si>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</si>
  <si>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</si>
  <si>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</si>
  <si>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</si>
  <si>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</si>
  <si>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</si>
  <si>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</si>
  <si>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</si>
  <si>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</si>
  <si>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</si>
  <si>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</si>
  <si>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</si>
  <si>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</si>
  <si>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</si>
  <si>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</si>
  <si>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</si>
  <si>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</si>
  <si>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</si>
  <si>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</si>
  <si>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</si>
  <si>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</si>
  <si>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</si>
  <si>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</si>
  <si>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</si>
  <si>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</si>
  <si>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</si>
  <si>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</si>
  <si>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</si>
  <si>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</si>
  <si>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</si>
  <si>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</si>
  <si>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</si>
  <si>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يک شنبه از 16:00 تا19:00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</si>
  <si>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</si>
  <si>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</si>
  <si>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</si>
  <si>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</si>
  <si>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</si>
  <si>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</si>
  <si>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</si>
  <si>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</si>
  <si>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</si>
  <si>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</si>
  <si>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</si>
  <si>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</si>
  <si>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</si>
  <si>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</si>
  <si>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</si>
  <si>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</si>
  <si>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</si>
  <si>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</si>
  <si>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</si>
  <si>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</si>
  <si>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</si>
  <si>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</si>
  <si>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</si>
  <si>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</si>
  <si>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</si>
  <si>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</si>
  <si>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</si>
  <si>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</si>
  <si>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</si>
  <si>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</si>
  <si>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</si>
  <si>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</si>
  <si>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</si>
  <si>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</si>
  <si>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</si>
  <si>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</si>
  <si>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</si>
  <si>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</si>
  <si>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</si>
  <si>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</si>
  <si>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</si>
  <si>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</si>
  <si>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</si>
  <si>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</si>
  <si>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</si>
  <si>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</si>
  <si>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</si>
  <si>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</si>
  <si>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</si>
  <si>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</si>
  <si>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</si>
  <si>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</si>
  <si>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</si>
  <si>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</si>
  <si>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</si>
  <si>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</si>
  <si>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</si>
  <si>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</si>
  <si>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</si>
  <si>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</si>
  <si>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</si>
  <si>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</si>
  <si>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</si>
  <si>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</si>
  <si>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</si>
  <si>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</si>
  <si>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</si>
  <si>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</si>
  <si>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</si>
  <si>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</si>
  <si>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</si>
  <si>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</si>
  <si>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</si>
  <si>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</si>
  <si>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</si>
  <si>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</si>
  <si>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</si>
  <si>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</si>
  <si>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</si>
  <si>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</si>
  <si>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</si>
  <si>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</si>
  <si>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</si>
  <si>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عمومي(812) | الكتروتكنيك(1126)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</si>
  <si>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</si>
  <si>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</si>
  <si>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</si>
  <si>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</si>
  <si>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</si>
  <si>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</si>
  <si>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</si>
  <si>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الكتروتكنيك(1126) | الكترونيك عمومي(812)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</si>
  <si>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</si>
  <si>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</si>
  <si>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</si>
  <si>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</si>
  <si>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</si>
  <si>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</si>
  <si>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</si>
  <si>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</si>
  <si>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</si>
  <si>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</si>
  <si>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</si>
  <si>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</si>
  <si>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</si>
  <si>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</si>
  <si>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</si>
  <si>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</si>
  <si>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</si>
  <si>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</si>
  <si>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</si>
  <si>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</si>
  <si>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</si>
  <si>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</si>
  <si>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</si>
  <si>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</si>
  <si>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</si>
  <si>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</si>
  <si>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</si>
  <si>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</si>
  <si>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</si>
  <si>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</si>
  <si>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</si>
  <si>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</si>
  <si>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</si>
  <si>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</si>
  <si>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</si>
  <si>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</si>
  <si>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</si>
  <si>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</si>
  <si>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</si>
  <si>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</si>
  <si>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</si>
  <si>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</si>
  <si>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</si>
  <si>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</si>
  <si>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</si>
  <si>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</si>
  <si>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</si>
  <si>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</si>
  <si>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</si>
  <si>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</si>
  <si>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</si>
  <si>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</si>
  <si>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</si>
  <si>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</si>
  <si>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</si>
  <si>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</si>
  <si>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</si>
  <si>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</si>
  <si>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</si>
  <si>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</si>
  <si>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</si>
  <si>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</si>
  <si>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</si>
  <si>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</si>
  <si>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</si>
  <si>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</si>
  <si>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</si>
  <si>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</si>
  <si>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</si>
  <si>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</si>
  <si>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</si>
  <si>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</si>
  <si>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</si>
  <si>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</si>
  <si>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</si>
  <si>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</si>
  <si>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</si>
  <si>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</si>
  <si>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</si>
  <si>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</si>
  <si>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</si>
  <si>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</si>
  <si>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</si>
  <si>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</si>
  <si>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</si>
  <si>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</si>
  <si>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</si>
  <si>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</si>
  <si>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</si>
  <si>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</si>
  <si>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</si>
  <si>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</si>
  <si>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</si>
  <si>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</si>
  <si>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</si>
  <si>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</si>
  <si>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</si>
  <si>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</si>
  <si>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</si>
  <si>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</si>
  <si>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</si>
  <si>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</si>
  <si>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</si>
  <si>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</si>
  <si>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</si>
  <si>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</si>
  <si>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</si>
  <si>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</si>
  <si>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</si>
  <si>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</si>
  <si>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</si>
  <si>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</si>
  <si>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</si>
  <si>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</si>
  <si>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</si>
  <si>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</si>
  <si>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</si>
  <si>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</si>
  <si>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</si>
  <si>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</si>
  <si>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کد‌ گروه‌درسي</t>
  </si>
  <si>
    <t>حداكثر ‌ظرفيت</t>
  </si>
  <si>
    <t xml:space="preserve">محمد  شهري  </t>
  </si>
  <si>
    <t xml:space="preserve">احمدرضا  نفري ولنداني  </t>
  </si>
  <si>
    <t xml:space="preserve">احمدرضا  انصاري  </t>
  </si>
  <si>
    <t xml:space="preserve">علي  حيدري  </t>
  </si>
  <si>
    <t xml:space="preserve">امير  عمرانپور شهرضا  </t>
  </si>
  <si>
    <t xml:space="preserve">طيبه  رهنما  </t>
  </si>
  <si>
    <t xml:space="preserve">امير محمد  نيكو كار  </t>
  </si>
  <si>
    <t xml:space="preserve">آرش  رستمي  </t>
  </si>
  <si>
    <t xml:space="preserve">مصطفي  گلابي  </t>
  </si>
  <si>
    <t xml:space="preserve">سيدمحسن  فاطمي  </t>
  </si>
  <si>
    <t xml:space="preserve">پروانه  اباذري  </t>
  </si>
  <si>
    <t xml:space="preserve"> نامشخص     نامشخص</t>
  </si>
  <si>
    <t xml:space="preserve">امير  حجري  </t>
  </si>
  <si>
    <t xml:space="preserve">مينا  نظري عمروآبادي  </t>
  </si>
  <si>
    <t xml:space="preserve">رحمان  وليخاني  </t>
  </si>
  <si>
    <t xml:space="preserve">خانم ناهيد  حاجي آبادي  </t>
  </si>
  <si>
    <t xml:space="preserve">علي اصغر  درويشي  </t>
  </si>
  <si>
    <t xml:space="preserve">فاطمه زهرا  شيرين زاد  </t>
  </si>
  <si>
    <t xml:space="preserve">حميد  چوقادي  </t>
  </si>
  <si>
    <t xml:space="preserve">حميد رضا  ضيائي  </t>
  </si>
  <si>
    <t xml:space="preserve">مهدي  حيدرپور  </t>
  </si>
  <si>
    <t xml:space="preserve">آرمان  روشندل  </t>
  </si>
  <si>
    <t xml:space="preserve">فرزانه  معظمي  </t>
  </si>
  <si>
    <t xml:space="preserve">عباس  ابراهيمي لنجي  </t>
  </si>
  <si>
    <t xml:space="preserve">سيد مسعود  شريفي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</si>
  <si>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</si>
  <si>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</si>
  <si>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</si>
  <si>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</si>
  <si>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الهام  تاكي  </t>
  </si>
  <si>
    <t xml:space="preserve">محمدصادق  آقائي  </t>
  </si>
  <si>
    <t xml:space="preserve">مهدي  افشاري  </t>
  </si>
  <si>
    <t xml:space="preserve">ابراهيم  نصيبي  </t>
  </si>
  <si>
    <t xml:space="preserve">سيدابوذر  ميرنيام  </t>
  </si>
  <si>
    <t xml:space="preserve">هاتف  ناظم  </t>
  </si>
  <si>
    <t xml:space="preserve">محمد  كفاش  </t>
  </si>
  <si>
    <t xml:space="preserve">مجتبي  آقائي  </t>
  </si>
  <si>
    <t xml:space="preserve">محسن  طاهري  </t>
  </si>
  <si>
    <t xml:space="preserve">كمال  انصاريپور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</si>
  <si>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</si>
  <si>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</si>
  <si>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</si>
  <si>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</si>
  <si>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پريسا  ناظمي  </t>
  </si>
  <si>
    <t xml:space="preserve">اميرحسين  كريمي  </t>
  </si>
  <si>
    <t xml:space="preserve">مجيد  كاويانپور  </t>
  </si>
  <si>
    <t xml:space="preserve">شيما  موسوي  </t>
  </si>
  <si>
    <t xml:space="preserve">حيدر  محمدي  </t>
  </si>
  <si>
    <t xml:space="preserve">مهروز  ناظم  </t>
  </si>
  <si>
    <t xml:space="preserve">حسينعلي  بگي  </t>
  </si>
  <si>
    <t xml:space="preserve">رحمت اله  ناظم  </t>
  </si>
  <si>
    <t xml:space="preserve">سميه  كاظم پور  </t>
  </si>
  <si>
    <t xml:space="preserve">مهديه  ولي محمد آبادي  </t>
  </si>
  <si>
    <t xml:space="preserve">حسين  آقاسي  </t>
  </si>
  <si>
    <t xml:space="preserve">سيد مجتبي  ميرنيام  </t>
  </si>
  <si>
    <t xml:space="preserve">الهام  جلي شهرضا  </t>
  </si>
  <si>
    <t xml:space="preserve">محمدمهدي  باغستاني  </t>
  </si>
  <si>
    <t xml:space="preserve">فرحناز  مطهر  </t>
  </si>
  <si>
    <t xml:space="preserve">سيدمهرداد  مهدوي  </t>
  </si>
  <si>
    <t xml:space="preserve">امير  ميرزائي  </t>
  </si>
  <si>
    <t xml:space="preserve">امير  رحيمي  </t>
  </si>
  <si>
    <t xml:space="preserve">محمود  شاهچراغي  </t>
  </si>
  <si>
    <t xml:space="preserve">محمود  رضا شهرضا  </t>
  </si>
  <si>
    <t xml:space="preserve">سيد جعفر  طبائيان  </t>
  </si>
  <si>
    <t xml:space="preserve">محمد  ايمان پور  </t>
  </si>
  <si>
    <t xml:space="preserve">محمدرضا  ولايتي فر  </t>
  </si>
  <si>
    <t xml:space="preserve">مصطفي  حاتمي  </t>
  </si>
  <si>
    <t xml:space="preserve">بهاره  دانايي  </t>
  </si>
  <si>
    <t xml:space="preserve">برنا  بقايي  </t>
  </si>
  <si>
    <t xml:space="preserve">امير  سبزواري  </t>
  </si>
  <si>
    <t xml:space="preserve">اميرحسين  پيرزاده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</si>
  <si>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</si>
  <si>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</si>
  <si>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</si>
  <si>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</si>
  <si>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</si>
  <si>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</si>
  <si>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محمد علي  منوچهري  </t>
  </si>
  <si>
    <t xml:space="preserve">هانيه  حيدري  </t>
  </si>
  <si>
    <t xml:space="preserve">محمدرضا  صديق پور  </t>
  </si>
  <si>
    <t xml:space="preserve">عليرضا  خدادادي  </t>
  </si>
  <si>
    <t xml:space="preserve">مريم  فرج زاده  </t>
  </si>
  <si>
    <t xml:space="preserve">فريدالدين  يزداني  </t>
  </si>
  <si>
    <t xml:space="preserve">محسن  تاكي  </t>
  </si>
  <si>
    <t xml:space="preserve">سيد مجتبي  قريشي  </t>
  </si>
  <si>
    <t xml:space="preserve">سيدمحمدرضا  ستاينده  </t>
  </si>
  <si>
    <t xml:space="preserve">حسام  مطهري  </t>
  </si>
  <si>
    <t xml:space="preserve">عبدالعلي  نصيري  </t>
  </si>
  <si>
    <t xml:space="preserve">علي  عسگري فروشاني  </t>
  </si>
  <si>
    <t xml:space="preserve">سعيده  باقي  </t>
  </si>
  <si>
    <t xml:space="preserve">معين  منوچهري  </t>
  </si>
  <si>
    <t xml:space="preserve">عباس  معرفت  </t>
  </si>
  <si>
    <t xml:space="preserve">كمال  نصيري  </t>
  </si>
  <si>
    <t xml:space="preserve">صادق  دوالي  </t>
  </si>
  <si>
    <t xml:space="preserve">مصطفي  ربيعي  </t>
  </si>
  <si>
    <t xml:space="preserve">حميدرضا  عشقي  </t>
  </si>
  <si>
    <t xml:space="preserve">احسان  بهرامي  </t>
  </si>
  <si>
    <t xml:space="preserve">منصور  اسلامي  </t>
  </si>
  <si>
    <t xml:space="preserve">محمد صادق  شفيعي  </t>
  </si>
  <si>
    <t xml:space="preserve">فواد  ناظم  </t>
  </si>
  <si>
    <t xml:space="preserve">محمد امين  ربيعي  </t>
  </si>
  <si>
    <t>گروههای درسی ارائه شده رشته مکانیک مقطع کاردانی ترم اول نیمسال مهر 1400</t>
  </si>
  <si>
    <t>گروههای درسی ارائه شده رشته مکانیک مقطع کاردانی ترم دوم نیمسال مهر 1400</t>
  </si>
  <si>
    <t>گروههای درسی ارائه شده رشته مکانیک مقطع کاردانی ترم سوم نیمسال مهر 1400</t>
  </si>
  <si>
    <t>گروههای درسی ارائه شده رشته مکانیک مقطع کاردانی ترم چهارم نیمسال مهر 1400</t>
  </si>
  <si>
    <t>برنامه ترم بندي رشته مکانیک خودرو   کاردانی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</si>
  <si>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</si>
  <si>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</si>
  <si>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</si>
  <si>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</si>
  <si>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</si>
  <si>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</si>
  <si>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</si>
  <si>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</si>
  <si>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</si>
  <si>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</si>
  <si>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</si>
  <si>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</si>
  <si>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</si>
  <si>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</si>
  <si>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ریاضی عمومی 1</t>
  </si>
  <si>
    <t>-</t>
  </si>
  <si>
    <t>فیزیک مکانیک</t>
  </si>
  <si>
    <t>فیزیک حرارت</t>
  </si>
  <si>
    <t>زبان و ادبیات فارسی</t>
  </si>
  <si>
    <t>ایین زندگی</t>
  </si>
  <si>
    <t>سوخت رسانی موتور های احتراقی</t>
  </si>
  <si>
    <t>کارگاه سوخت رسانی موتور های احتراق جرقه ای</t>
  </si>
  <si>
    <t>کارگاه سوخت رسانی موتور های احتراق تراکمی</t>
  </si>
  <si>
    <t>مبانی برق و الکترونیک وکارگاه</t>
  </si>
  <si>
    <t>ترم دوم</t>
  </si>
  <si>
    <t>ریاضی عمومی 2</t>
  </si>
  <si>
    <t>استاتیک</t>
  </si>
  <si>
    <t>زبان خارجی</t>
  </si>
  <si>
    <t>هیدرولیک ونیوماتیک و ازمایشگاه</t>
  </si>
  <si>
    <t>الکترونیک کاربردی خودرو کارگاه</t>
  </si>
  <si>
    <t>کارگاه انتقال قدرت خودرو AMT-DCT1</t>
  </si>
  <si>
    <t>نقشه كشي با رايانه</t>
  </si>
  <si>
    <t xml:space="preserve">  ترم سوم  </t>
  </si>
  <si>
    <t xml:space="preserve">زبان فنی </t>
  </si>
  <si>
    <t>ترمودینامیک</t>
  </si>
  <si>
    <t>دانش خانواده و جمعیت</t>
  </si>
  <si>
    <t>سیستم های ایمنی و رفاه</t>
  </si>
  <si>
    <t>کارگاه سیستم ایمنی و رفاه</t>
  </si>
  <si>
    <t>سیستم های هدایت و کنترل خودرو</t>
  </si>
  <si>
    <t>کارگاه سیستم های هدایت و کنترل خودرو</t>
  </si>
  <si>
    <t>کارگاه انتقال قدرت 2_CVT</t>
  </si>
  <si>
    <t>ترم چهارم</t>
  </si>
  <si>
    <t>مکانیک سیالات</t>
  </si>
  <si>
    <t>نیروی محرکه خودرو</t>
  </si>
  <si>
    <t>کارگاه نیروی محرکه خودرو</t>
  </si>
  <si>
    <t>شبکه های ارتباطی خودرو کارگاه</t>
  </si>
  <si>
    <t>کارافرینی</t>
  </si>
  <si>
    <t>اندیشه اسلامی 1</t>
  </si>
  <si>
    <t>روش تحقيق ومهارت ارائه</t>
  </si>
  <si>
    <t>تربیت بدنی</t>
  </si>
  <si>
    <t>کارآموزی</t>
  </si>
  <si>
    <t>گذراندن دو سوم واحد های درسی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</si>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</sst>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7" fillId="3" borderId="11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3" borderId="13" xfId="1" applyFont="1" applyFill="1" applyBorder="1" applyAlignment="1">
      <alignment horizontal="center" vertical="center" textRotation="180"/>
    </xf>
    <xf numFmtId="0" fontId="9" fillId="0" borderId="20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/>
    </xf>
    <xf numFmtId="0" fontId="11" fillId="3" borderId="22" xfId="1" applyFont="1" applyFill="1" applyBorder="1" applyAlignment="1">
      <alignment horizontal="center" vertical="center" textRotation="180"/>
    </xf>
    <xf numFmtId="0" fontId="12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/>
    </xf>
    <xf numFmtId="0" fontId="10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24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9" fillId="0" borderId="2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textRotation="180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4" fillId="0" borderId="1" xfId="1" applyBorder="1"/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49" fontId="12" fillId="0" borderId="1" xfId="1" applyNumberFormat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9" fillId="4" borderId="14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vertical="center"/>
    </xf>
    <xf numFmtId="0" fontId="13" fillId="4" borderId="19" xfId="1" applyFont="1" applyFill="1" applyBorder="1" applyAlignment="1">
      <alignment horizontal="right" vertical="center" indent="1"/>
    </xf>
    <xf numFmtId="0" fontId="9" fillId="0" borderId="27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2" fillId="0" borderId="32" xfId="1" applyFont="1" applyBorder="1" applyAlignment="1">
      <alignment horizont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3" fillId="4" borderId="13" xfId="1" applyFont="1" applyFill="1" applyBorder="1" applyAlignment="1">
      <alignment horizontal="center" vertical="center"/>
    </xf>
    <xf numFmtId="0" fontId="13" fillId="0" borderId="0" xfId="1" applyFont="1"/>
    <xf numFmtId="0" fontId="5" fillId="0" borderId="33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14" fillId="0" borderId="34" xfId="1" applyFont="1" applyBorder="1" applyAlignment="1">
      <alignment horizontal="center"/>
    </xf>
    <xf numFmtId="0" fontId="14" fillId="0" borderId="35" xfId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0" xfId="1" applyFont="1" applyBorder="1" applyAlignment="1">
      <alignment horizontal="center" vertical="center"/>
    </xf>
    <xf numFmtId="0" fontId="15" fillId="0" borderId="0" xfId="1" applyFont="1"/>
    <xf numFmtId="0" fontId="11" fillId="0" borderId="3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0" xfId="1" applyFont="1" applyBorder="1"/>
    <xf numFmtId="0" fontId="16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tabSelected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1268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61101"/>
        <filter val="61102"/>
        <filter val="61103"/>
        <filter val="61104"/>
        <filter val="61105"/>
        <filter val="61106"/>
        <filter val="61107"/>
        <filter val="61108"/>
        <filter val="61109"/>
        <filter val="61110"/>
        <filter val="61111"/>
        <filter val="61112"/>
      </filters>
    </filterColumn>
  </autoFilter>
  <sortState ref="A2:H409">
    <sortCondition ref="A1"/>
  </sortState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1269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61201"/>
        <filter val="61202"/>
        <filter val="61203"/>
        <filter val="61204"/>
        <filter val="61205"/>
        <filter val="61206"/>
        <filter val="61207"/>
        <filter val="61208"/>
        <filter val="61209"/>
        <filter val="61210"/>
        <filter val="61211"/>
        <filter val="61212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1270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61301"/>
        <filter val="61302"/>
        <filter val="61303"/>
        <filter val="61304"/>
        <filter val="61305"/>
        <filter val="61306"/>
        <filter val="61307"/>
        <filter val="61308"/>
        <filter val="61309"/>
        <filter val="61310"/>
        <filter val="61311"/>
        <filter val="61312"/>
        <filter val="61313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1271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61401"/>
        <filter val="61402"/>
        <filter val="61403"/>
        <filter val="61404"/>
        <filter val="61405"/>
        <filter val="61406"/>
        <filter val="61407"/>
        <filter val="61408"/>
        <filter val="61409"/>
        <filter val="61410"/>
        <filter val="61411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5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0" customWidth="1"/>
    <col min="2" max="2" width="4.875" style="10" customWidth="1"/>
    <col min="3" max="3" width="8.125" style="108" customWidth="1"/>
    <col min="4" max="4" width="6.75" style="10" hidden="1" customWidth="1"/>
    <col min="5" max="5" width="21.25" style="10" customWidth="1"/>
    <col min="6" max="6" width="3.875" style="10" hidden="1" customWidth="1"/>
    <col min="7" max="7" width="4.875" style="10" customWidth="1"/>
    <col min="8" max="9" width="5" style="67" customWidth="1"/>
    <col min="10" max="10" width="4.375" style="67" customWidth="1"/>
    <col min="11" max="11" width="10.625" style="10" customWidth="1"/>
    <col min="12" max="12" width="10.375" style="10" customWidth="1"/>
    <col min="13" max="13" width="5" style="10" customWidth="1"/>
    <col min="14" max="16384" width="8" style="10"/>
  </cols>
  <sheetData>
    <row r="1" spans="2:40" ht="15.75" customHeight="1" x14ac:dyDescent="0.4">
      <c r="B1" s="7" t="s">
        <v>1272</v>
      </c>
      <c r="C1" s="8"/>
      <c r="D1" s="8"/>
      <c r="E1" s="8"/>
      <c r="F1" s="8"/>
      <c r="G1" s="8"/>
      <c r="H1" s="8"/>
      <c r="I1" s="8"/>
      <c r="J1" s="8"/>
      <c r="K1" s="8"/>
      <c r="L1" s="9"/>
    </row>
    <row r="2" spans="2:40" ht="4.9000000000000004" customHeight="1" thickBot="1" x14ac:dyDescent="0.45">
      <c r="B2" s="11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2:40" ht="16.5" hidden="1" customHeight="1" thickBot="1" x14ac:dyDescent="0.45">
      <c r="B3" s="14"/>
      <c r="C3" s="15"/>
      <c r="D3" s="15"/>
      <c r="E3" s="15"/>
      <c r="F3" s="15"/>
      <c r="G3" s="15"/>
      <c r="H3" s="16"/>
      <c r="I3" s="16"/>
      <c r="J3" s="16"/>
      <c r="K3" s="15"/>
      <c r="L3" s="17"/>
    </row>
    <row r="4" spans="2:40" ht="16.5" customHeight="1" thickBot="1" x14ac:dyDescent="0.45">
      <c r="B4" s="18" t="s">
        <v>1273</v>
      </c>
      <c r="C4" s="19" t="s">
        <v>1274</v>
      </c>
      <c r="D4" s="20" t="s">
        <v>1275</v>
      </c>
      <c r="E4" s="21" t="s">
        <v>1276</v>
      </c>
      <c r="F4" s="22" t="s">
        <v>1277</v>
      </c>
      <c r="G4" s="23" t="s">
        <v>1278</v>
      </c>
      <c r="H4" s="24" t="s">
        <v>1279</v>
      </c>
      <c r="I4" s="25"/>
      <c r="J4" s="25"/>
      <c r="K4" s="21" t="s">
        <v>1280</v>
      </c>
      <c r="L4" s="21" t="s">
        <v>1281</v>
      </c>
    </row>
    <row r="5" spans="2:40" ht="15" customHeight="1" thickBot="1" x14ac:dyDescent="0.45">
      <c r="B5" s="26"/>
      <c r="C5" s="27"/>
      <c r="D5" s="28"/>
      <c r="E5" s="29"/>
      <c r="F5" s="30" t="s">
        <v>1282</v>
      </c>
      <c r="G5" s="31" t="s">
        <v>1283</v>
      </c>
      <c r="H5" s="32" t="s">
        <v>1282</v>
      </c>
      <c r="I5" s="32" t="s">
        <v>1284</v>
      </c>
      <c r="J5" s="32" t="s">
        <v>1285</v>
      </c>
      <c r="K5" s="29"/>
      <c r="L5" s="29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2:40" s="33" customFormat="1" ht="18" customHeight="1" x14ac:dyDescent="0.25">
      <c r="B6" s="34" t="s">
        <v>1286</v>
      </c>
      <c r="C6" s="35">
        <v>9991001</v>
      </c>
      <c r="D6" s="36"/>
      <c r="E6" s="37" t="s">
        <v>1287</v>
      </c>
      <c r="F6" s="38"/>
      <c r="G6" s="38">
        <v>3</v>
      </c>
      <c r="H6" s="38">
        <v>48</v>
      </c>
      <c r="I6" s="38">
        <v>0</v>
      </c>
      <c r="J6" s="38">
        <f>SUM(H6:I6)</f>
        <v>48</v>
      </c>
      <c r="K6" s="39" t="s">
        <v>1288</v>
      </c>
      <c r="L6" s="40" t="s">
        <v>1288</v>
      </c>
    </row>
    <row r="7" spans="2:40" s="33" customFormat="1" ht="18" customHeight="1" x14ac:dyDescent="0.2">
      <c r="B7" s="41"/>
      <c r="C7" s="35">
        <v>9991011</v>
      </c>
      <c r="D7" s="36"/>
      <c r="E7" s="37" t="s">
        <v>1289</v>
      </c>
      <c r="F7" s="38"/>
      <c r="G7" s="38">
        <v>2</v>
      </c>
      <c r="H7" s="38">
        <v>32</v>
      </c>
      <c r="I7" s="38">
        <v>0</v>
      </c>
      <c r="J7" s="38">
        <f>SUM(H7:I7)</f>
        <v>32</v>
      </c>
      <c r="K7" s="39" t="s">
        <v>1288</v>
      </c>
      <c r="L7" s="42" t="s">
        <v>1288</v>
      </c>
    </row>
    <row r="8" spans="2:40" s="33" customFormat="1" ht="18" customHeight="1" x14ac:dyDescent="0.35">
      <c r="B8" s="41"/>
      <c r="C8" s="43">
        <v>9991009</v>
      </c>
      <c r="D8" s="44"/>
      <c r="E8" s="45" t="s">
        <v>1290</v>
      </c>
      <c r="F8" s="46"/>
      <c r="G8" s="46">
        <v>2</v>
      </c>
      <c r="H8" s="46">
        <v>32</v>
      </c>
      <c r="I8" s="46">
        <v>0</v>
      </c>
      <c r="J8" s="46">
        <f t="shared" ref="J8:J14" si="0">SUM(H8:I8)</f>
        <v>32</v>
      </c>
      <c r="K8" s="47" t="s">
        <v>1288</v>
      </c>
      <c r="L8" s="48" t="s">
        <v>1288</v>
      </c>
    </row>
    <row r="9" spans="2:40" s="33" customFormat="1" ht="18" customHeight="1" x14ac:dyDescent="0.2">
      <c r="B9" s="41"/>
      <c r="C9" s="35">
        <v>9118</v>
      </c>
      <c r="D9" s="36"/>
      <c r="E9" s="37" t="s">
        <v>1291</v>
      </c>
      <c r="F9" s="38"/>
      <c r="G9" s="38">
        <v>3</v>
      </c>
      <c r="H9" s="38">
        <v>48</v>
      </c>
      <c r="I9" s="38">
        <v>0</v>
      </c>
      <c r="J9" s="38">
        <f t="shared" si="0"/>
        <v>48</v>
      </c>
      <c r="K9" s="39" t="s">
        <v>1288</v>
      </c>
      <c r="L9" s="42" t="s">
        <v>1288</v>
      </c>
    </row>
    <row r="10" spans="2:40" s="33" customFormat="1" ht="18" customHeight="1" x14ac:dyDescent="0.35">
      <c r="B10" s="41"/>
      <c r="C10" s="35">
        <v>9108</v>
      </c>
      <c r="D10" s="49"/>
      <c r="E10" s="50" t="s">
        <v>1292</v>
      </c>
      <c r="F10" s="38"/>
      <c r="G10" s="38">
        <v>2</v>
      </c>
      <c r="H10" s="38">
        <v>32</v>
      </c>
      <c r="I10" s="38">
        <v>0</v>
      </c>
      <c r="J10" s="38">
        <f t="shared" si="0"/>
        <v>32</v>
      </c>
      <c r="K10" s="39" t="s">
        <v>1288</v>
      </c>
      <c r="L10" s="42" t="s">
        <v>1288</v>
      </c>
    </row>
    <row r="11" spans="2:40" s="33" customFormat="1" ht="18" customHeight="1" x14ac:dyDescent="0.2">
      <c r="B11" s="41"/>
      <c r="C11" s="35">
        <v>3242017</v>
      </c>
      <c r="D11" s="36"/>
      <c r="E11" s="37" t="s">
        <v>1293</v>
      </c>
      <c r="F11" s="38"/>
      <c r="G11" s="38">
        <v>2</v>
      </c>
      <c r="H11" s="38">
        <v>32</v>
      </c>
      <c r="I11" s="38">
        <v>0</v>
      </c>
      <c r="J11" s="38">
        <f t="shared" si="0"/>
        <v>32</v>
      </c>
      <c r="K11" s="39" t="s">
        <v>1288</v>
      </c>
      <c r="L11" s="42" t="s">
        <v>1288</v>
      </c>
    </row>
    <row r="12" spans="2:40" s="33" customFormat="1" ht="18" customHeight="1" x14ac:dyDescent="0.2">
      <c r="B12" s="41"/>
      <c r="C12" s="51">
        <v>3242022</v>
      </c>
      <c r="D12" s="44"/>
      <c r="E12" s="45" t="s">
        <v>1294</v>
      </c>
      <c r="F12" s="46"/>
      <c r="G12" s="46">
        <v>1</v>
      </c>
      <c r="H12" s="46">
        <v>0</v>
      </c>
      <c r="I12" s="46">
        <v>64</v>
      </c>
      <c r="J12" s="46">
        <f t="shared" si="0"/>
        <v>64</v>
      </c>
      <c r="K12" s="47" t="s">
        <v>1288</v>
      </c>
      <c r="L12" s="48" t="s">
        <v>1293</v>
      </c>
    </row>
    <row r="13" spans="2:40" s="33" customFormat="1" ht="18" customHeight="1" x14ac:dyDescent="0.35">
      <c r="B13" s="41"/>
      <c r="C13" s="52">
        <v>3242137</v>
      </c>
      <c r="D13" s="44"/>
      <c r="E13" s="37" t="s">
        <v>1295</v>
      </c>
      <c r="F13" s="46"/>
      <c r="G13" s="38">
        <v>1</v>
      </c>
      <c r="H13" s="46">
        <v>0</v>
      </c>
      <c r="I13" s="46">
        <v>64</v>
      </c>
      <c r="J13" s="46">
        <f t="shared" si="0"/>
        <v>64</v>
      </c>
      <c r="K13" s="47" t="s">
        <v>1288</v>
      </c>
      <c r="L13" s="42" t="s">
        <v>1293</v>
      </c>
    </row>
    <row r="14" spans="2:40" s="33" customFormat="1" ht="18" customHeight="1" thickBot="1" x14ac:dyDescent="0.4">
      <c r="B14" s="41"/>
      <c r="C14" s="53">
        <v>3242019</v>
      </c>
      <c r="D14" s="36"/>
      <c r="E14" s="54" t="s">
        <v>1296</v>
      </c>
      <c r="F14" s="38"/>
      <c r="G14" s="55">
        <v>2</v>
      </c>
      <c r="H14" s="38">
        <v>16</v>
      </c>
      <c r="I14" s="38">
        <v>64</v>
      </c>
      <c r="J14" s="38">
        <f t="shared" si="0"/>
        <v>80</v>
      </c>
      <c r="K14" s="39" t="s">
        <v>1288</v>
      </c>
      <c r="L14" s="42" t="s">
        <v>1288</v>
      </c>
    </row>
    <row r="15" spans="2:40" ht="0.6" hidden="1" customHeight="1" thickBot="1" x14ac:dyDescent="0.45">
      <c r="B15" s="56"/>
      <c r="C15" s="53"/>
      <c r="D15" s="57">
        <v>1726</v>
      </c>
      <c r="E15" s="58"/>
      <c r="F15" s="55"/>
      <c r="G15" s="59"/>
      <c r="H15" s="55"/>
      <c r="I15" s="55"/>
      <c r="J15" s="55"/>
      <c r="K15" s="60"/>
      <c r="L15" s="61"/>
    </row>
    <row r="16" spans="2:40" ht="18.600000000000001" customHeight="1" thickBot="1" x14ac:dyDescent="0.45">
      <c r="B16" s="34" t="s">
        <v>1297</v>
      </c>
      <c r="C16" s="62" t="s">
        <v>1285</v>
      </c>
      <c r="D16" s="62"/>
      <c r="E16" s="63"/>
      <c r="F16" s="64">
        <f>SUM(F6:F12)</f>
        <v>0</v>
      </c>
      <c r="G16" s="64">
        <f>SUM(G6:G15)</f>
        <v>18</v>
      </c>
      <c r="H16" s="64">
        <f>SUM(H6:H15)</f>
        <v>240</v>
      </c>
      <c r="I16" s="64">
        <f>SUM(I6:I15)</f>
        <v>192</v>
      </c>
      <c r="J16" s="64">
        <f>SUM(J6:J15)</f>
        <v>432</v>
      </c>
      <c r="K16" s="65" t="s">
        <v>1288</v>
      </c>
      <c r="L16" s="65" t="s">
        <v>1288</v>
      </c>
    </row>
    <row r="17" spans="2:12" ht="18" customHeight="1" x14ac:dyDescent="0.4">
      <c r="B17" s="41"/>
      <c r="C17" s="52">
        <v>9991007</v>
      </c>
      <c r="D17" s="36"/>
      <c r="E17" s="37" t="s">
        <v>1298</v>
      </c>
      <c r="F17" s="38"/>
      <c r="G17" s="38">
        <v>2</v>
      </c>
      <c r="H17" s="38">
        <v>32</v>
      </c>
      <c r="I17" s="38">
        <v>0</v>
      </c>
      <c r="J17" s="38">
        <f t="shared" ref="J17:J35" si="1">SUM(H17:I17)</f>
        <v>32</v>
      </c>
      <c r="K17" s="39" t="s">
        <v>1287</v>
      </c>
      <c r="L17" s="42" t="s">
        <v>1288</v>
      </c>
    </row>
    <row r="18" spans="2:12" ht="18" customHeight="1" x14ac:dyDescent="0.4">
      <c r="B18" s="41"/>
      <c r="C18" s="52">
        <v>3242014</v>
      </c>
      <c r="D18" s="49"/>
      <c r="E18" s="50" t="s">
        <v>1299</v>
      </c>
      <c r="F18" s="38"/>
      <c r="G18" s="38">
        <v>3</v>
      </c>
      <c r="H18" s="38">
        <v>48</v>
      </c>
      <c r="I18" s="38">
        <v>0</v>
      </c>
      <c r="J18" s="38">
        <f t="shared" si="1"/>
        <v>48</v>
      </c>
      <c r="K18" s="66" t="s">
        <v>1289</v>
      </c>
      <c r="L18" s="42" t="s">
        <v>1288</v>
      </c>
    </row>
    <row r="19" spans="2:12" ht="18" customHeight="1" x14ac:dyDescent="0.4">
      <c r="B19" s="41"/>
      <c r="C19" s="52">
        <v>9101</v>
      </c>
      <c r="D19" s="49"/>
      <c r="E19" s="37" t="s">
        <v>1300</v>
      </c>
      <c r="F19" s="38"/>
      <c r="G19" s="38">
        <v>3</v>
      </c>
      <c r="H19" s="67">
        <v>48</v>
      </c>
      <c r="I19" s="38">
        <v>0</v>
      </c>
      <c r="J19" s="38">
        <f t="shared" si="1"/>
        <v>48</v>
      </c>
      <c r="K19" s="66" t="s">
        <v>1288</v>
      </c>
      <c r="L19" s="42" t="s">
        <v>1288</v>
      </c>
    </row>
    <row r="20" spans="2:12" ht="18" customHeight="1" x14ac:dyDescent="0.4">
      <c r="B20" s="41"/>
      <c r="C20" s="52">
        <v>3242015</v>
      </c>
      <c r="D20" s="49"/>
      <c r="E20" s="50" t="s">
        <v>1301</v>
      </c>
      <c r="F20" s="38"/>
      <c r="G20" s="38">
        <v>3</v>
      </c>
      <c r="H20" s="38">
        <v>32</v>
      </c>
      <c r="I20" s="38">
        <v>32</v>
      </c>
      <c r="J20" s="38">
        <f t="shared" si="1"/>
        <v>64</v>
      </c>
      <c r="K20" s="66" t="s">
        <v>1288</v>
      </c>
      <c r="L20" s="42" t="s">
        <v>1288</v>
      </c>
    </row>
    <row r="21" spans="2:12" ht="18" customHeight="1" x14ac:dyDescent="0.4">
      <c r="B21" s="41"/>
      <c r="C21" s="52">
        <v>3242020</v>
      </c>
      <c r="D21" s="36"/>
      <c r="E21" s="37" t="s">
        <v>1302</v>
      </c>
      <c r="F21" s="38"/>
      <c r="G21" s="38">
        <v>2</v>
      </c>
      <c r="H21" s="38">
        <v>16</v>
      </c>
      <c r="I21" s="38">
        <v>64</v>
      </c>
      <c r="J21" s="38">
        <f t="shared" si="1"/>
        <v>80</v>
      </c>
      <c r="K21" s="39" t="s">
        <v>1296</v>
      </c>
      <c r="L21" s="42" t="s">
        <v>1288</v>
      </c>
    </row>
    <row r="22" spans="2:12" ht="18" customHeight="1" x14ac:dyDescent="0.4">
      <c r="B22" s="41"/>
      <c r="C22" s="52">
        <v>3242023</v>
      </c>
      <c r="D22" s="49"/>
      <c r="E22" s="37" t="s">
        <v>350</v>
      </c>
      <c r="F22" s="38"/>
      <c r="G22" s="38">
        <v>2</v>
      </c>
      <c r="H22" s="38">
        <v>32</v>
      </c>
      <c r="I22" s="38">
        <v>0</v>
      </c>
      <c r="J22" s="38">
        <f t="shared" si="1"/>
        <v>32</v>
      </c>
      <c r="K22" s="68" t="s">
        <v>1288</v>
      </c>
      <c r="L22" s="69" t="s">
        <v>1301</v>
      </c>
    </row>
    <row r="23" spans="2:12" ht="18" customHeight="1" x14ac:dyDescent="0.4">
      <c r="B23" s="41"/>
      <c r="C23" s="52">
        <v>3242024</v>
      </c>
      <c r="D23" s="49"/>
      <c r="E23" s="37" t="s">
        <v>1303</v>
      </c>
      <c r="F23" s="38"/>
      <c r="G23" s="38">
        <v>1</v>
      </c>
      <c r="H23" s="38">
        <v>0</v>
      </c>
      <c r="I23" s="38">
        <v>64</v>
      </c>
      <c r="J23" s="38">
        <f t="shared" si="1"/>
        <v>64</v>
      </c>
      <c r="K23" s="68" t="s">
        <v>1288</v>
      </c>
      <c r="L23" s="69" t="s">
        <v>350</v>
      </c>
    </row>
    <row r="24" spans="2:12" ht="18" customHeight="1" thickBot="1" x14ac:dyDescent="0.45">
      <c r="B24" s="41"/>
      <c r="C24" s="70">
        <v>3242035</v>
      </c>
      <c r="D24" s="36"/>
      <c r="E24" s="50" t="s">
        <v>1304</v>
      </c>
      <c r="F24" s="38"/>
      <c r="G24" s="38">
        <v>2</v>
      </c>
      <c r="H24" s="38">
        <v>16</v>
      </c>
      <c r="I24" s="38">
        <v>48</v>
      </c>
      <c r="J24" s="38">
        <f t="shared" si="1"/>
        <v>64</v>
      </c>
      <c r="K24" s="39" t="s">
        <v>1288</v>
      </c>
      <c r="L24" s="42" t="s">
        <v>1288</v>
      </c>
    </row>
    <row r="25" spans="2:12" ht="18.600000000000001" customHeight="1" thickBot="1" x14ac:dyDescent="0.45">
      <c r="B25" s="34" t="s">
        <v>1305</v>
      </c>
      <c r="C25" s="71" t="s">
        <v>1285</v>
      </c>
      <c r="D25" s="62"/>
      <c r="E25" s="63"/>
      <c r="F25" s="72">
        <f>SUM(F15:F24)</f>
        <v>0</v>
      </c>
      <c r="G25" s="73">
        <f>SUM(G17:G24)</f>
        <v>18</v>
      </c>
      <c r="H25" s="64">
        <f>SUM(H17:H24)</f>
        <v>224</v>
      </c>
      <c r="I25" s="64">
        <f>SUM(I17:I24)</f>
        <v>208</v>
      </c>
      <c r="J25" s="64">
        <f>SUM(J17:J24)</f>
        <v>432</v>
      </c>
      <c r="K25" s="65" t="s">
        <v>1288</v>
      </c>
      <c r="L25" s="65" t="s">
        <v>1288</v>
      </c>
    </row>
    <row r="26" spans="2:12" ht="18" customHeight="1" x14ac:dyDescent="0.4">
      <c r="B26" s="41"/>
      <c r="C26" s="52">
        <v>3242170</v>
      </c>
      <c r="D26" s="49"/>
      <c r="E26" s="50" t="s">
        <v>336</v>
      </c>
      <c r="F26" s="38"/>
      <c r="G26" s="38">
        <v>2</v>
      </c>
      <c r="H26" s="38">
        <v>32</v>
      </c>
      <c r="I26" s="38">
        <v>0</v>
      </c>
      <c r="J26" s="38">
        <f t="shared" si="1"/>
        <v>32</v>
      </c>
      <c r="K26" s="66" t="s">
        <v>1299</v>
      </c>
      <c r="L26" s="69" t="s">
        <v>1288</v>
      </c>
    </row>
    <row r="27" spans="2:12" ht="18" customHeight="1" x14ac:dyDescent="0.4">
      <c r="B27" s="41"/>
      <c r="C27" s="74">
        <v>3242017</v>
      </c>
      <c r="D27" s="57"/>
      <c r="E27" s="54" t="s">
        <v>1306</v>
      </c>
      <c r="F27" s="55"/>
      <c r="G27" s="55">
        <v>2</v>
      </c>
      <c r="H27" s="55">
        <v>32</v>
      </c>
      <c r="I27" s="55">
        <v>0</v>
      </c>
      <c r="J27" s="38">
        <f t="shared" si="1"/>
        <v>32</v>
      </c>
      <c r="K27" s="60" t="s">
        <v>1300</v>
      </c>
      <c r="L27" s="61" t="s">
        <v>1288</v>
      </c>
    </row>
    <row r="28" spans="2:12" ht="18" customHeight="1" x14ac:dyDescent="0.4">
      <c r="B28" s="41"/>
      <c r="C28" s="52">
        <v>3242016</v>
      </c>
      <c r="D28" s="49"/>
      <c r="E28" s="50" t="s">
        <v>1307</v>
      </c>
      <c r="F28" s="38"/>
      <c r="G28" s="38">
        <v>2</v>
      </c>
      <c r="H28" s="38">
        <v>32</v>
      </c>
      <c r="I28" s="38">
        <v>0</v>
      </c>
      <c r="J28" s="38">
        <f t="shared" si="1"/>
        <v>32</v>
      </c>
      <c r="K28" s="66" t="s">
        <v>1290</v>
      </c>
      <c r="L28" s="69" t="s">
        <v>1288</v>
      </c>
    </row>
    <row r="29" spans="2:12" ht="18" customHeight="1" x14ac:dyDescent="0.4">
      <c r="B29" s="41"/>
      <c r="C29" s="52">
        <v>9128</v>
      </c>
      <c r="D29" s="49"/>
      <c r="E29" s="50" t="s">
        <v>1308</v>
      </c>
      <c r="F29" s="38"/>
      <c r="G29" s="38">
        <v>2</v>
      </c>
      <c r="H29" s="38">
        <v>32</v>
      </c>
      <c r="I29" s="38">
        <v>0</v>
      </c>
      <c r="J29" s="38">
        <f t="shared" si="1"/>
        <v>32</v>
      </c>
      <c r="K29" s="66" t="s">
        <v>1288</v>
      </c>
      <c r="L29" s="69" t="s">
        <v>1288</v>
      </c>
    </row>
    <row r="30" spans="2:12" ht="18" customHeight="1" x14ac:dyDescent="0.4">
      <c r="B30" s="41"/>
      <c r="C30" s="52">
        <v>3242173</v>
      </c>
      <c r="D30" s="49"/>
      <c r="E30" s="50" t="s">
        <v>1309</v>
      </c>
      <c r="F30" s="38"/>
      <c r="G30" s="38">
        <v>2</v>
      </c>
      <c r="H30" s="38">
        <v>32</v>
      </c>
      <c r="I30" s="38">
        <v>0</v>
      </c>
      <c r="J30" s="38">
        <f t="shared" si="1"/>
        <v>32</v>
      </c>
      <c r="K30" s="66" t="s">
        <v>1302</v>
      </c>
      <c r="L30" s="69" t="s">
        <v>1288</v>
      </c>
    </row>
    <row r="31" spans="2:12" ht="18" customHeight="1" x14ac:dyDescent="0.4">
      <c r="B31" s="41"/>
      <c r="C31" s="52">
        <v>3242026</v>
      </c>
      <c r="D31" s="49"/>
      <c r="E31" s="50" t="s">
        <v>1310</v>
      </c>
      <c r="F31" s="38"/>
      <c r="G31" s="38">
        <v>1</v>
      </c>
      <c r="H31" s="38">
        <v>0</v>
      </c>
      <c r="I31" s="38">
        <v>64</v>
      </c>
      <c r="J31" s="38">
        <f t="shared" si="1"/>
        <v>64</v>
      </c>
      <c r="K31" s="66" t="s">
        <v>1288</v>
      </c>
      <c r="L31" s="42" t="s">
        <v>1309</v>
      </c>
    </row>
    <row r="32" spans="2:12" ht="18" customHeight="1" x14ac:dyDescent="0.4">
      <c r="B32" s="41"/>
      <c r="C32" s="43">
        <v>3242027</v>
      </c>
      <c r="D32" s="75"/>
      <c r="E32" s="76" t="s">
        <v>1311</v>
      </c>
      <c r="F32" s="46"/>
      <c r="G32" s="46">
        <v>2</v>
      </c>
      <c r="H32" s="46">
        <v>32</v>
      </c>
      <c r="I32" s="46">
        <v>0</v>
      </c>
      <c r="J32" s="38">
        <f t="shared" si="1"/>
        <v>32</v>
      </c>
      <c r="K32" s="77" t="s">
        <v>1288</v>
      </c>
      <c r="L32" s="48" t="s">
        <v>1301</v>
      </c>
    </row>
    <row r="33" spans="2:30" ht="18" customHeight="1" x14ac:dyDescent="0.4">
      <c r="B33" s="41"/>
      <c r="C33" s="78">
        <v>3242028</v>
      </c>
      <c r="D33" s="49"/>
      <c r="E33" s="50" t="s">
        <v>1312</v>
      </c>
      <c r="F33" s="38"/>
      <c r="G33" s="38">
        <v>2</v>
      </c>
      <c r="H33" s="38">
        <v>0</v>
      </c>
      <c r="I33" s="38">
        <v>96</v>
      </c>
      <c r="J33" s="38">
        <f t="shared" si="1"/>
        <v>96</v>
      </c>
      <c r="K33" s="66" t="s">
        <v>1288</v>
      </c>
      <c r="L33" s="42" t="s">
        <v>1311</v>
      </c>
    </row>
    <row r="34" spans="2:30" ht="18" customHeight="1" x14ac:dyDescent="0.4">
      <c r="B34" s="41"/>
      <c r="C34" s="43">
        <v>3242025</v>
      </c>
      <c r="D34" s="75"/>
      <c r="E34" s="76" t="s">
        <v>1313</v>
      </c>
      <c r="F34" s="46"/>
      <c r="G34" s="46">
        <v>1</v>
      </c>
      <c r="H34" s="46">
        <v>0</v>
      </c>
      <c r="I34" s="46">
        <v>64</v>
      </c>
      <c r="J34" s="38">
        <f t="shared" si="1"/>
        <v>64</v>
      </c>
      <c r="K34" s="77" t="s">
        <v>350</v>
      </c>
      <c r="L34" s="48" t="s">
        <v>1288</v>
      </c>
    </row>
    <row r="35" spans="2:30" ht="18" customHeight="1" thickBot="1" x14ac:dyDescent="0.45">
      <c r="B35" s="41"/>
      <c r="C35" s="52">
        <v>7692</v>
      </c>
      <c r="D35" s="75"/>
      <c r="E35" s="50" t="s">
        <v>295</v>
      </c>
      <c r="F35" s="46"/>
      <c r="G35" s="38">
        <v>2</v>
      </c>
      <c r="H35" s="46">
        <v>16</v>
      </c>
      <c r="I35" s="46">
        <v>48</v>
      </c>
      <c r="J35" s="38">
        <f t="shared" si="1"/>
        <v>64</v>
      </c>
      <c r="K35" s="77" t="s">
        <v>1288</v>
      </c>
      <c r="L35" s="48" t="s">
        <v>1288</v>
      </c>
    </row>
    <row r="36" spans="2:30" ht="18.600000000000001" customHeight="1" thickBot="1" x14ac:dyDescent="0.45">
      <c r="B36" s="34" t="s">
        <v>1314</v>
      </c>
      <c r="C36" s="62" t="s">
        <v>1285</v>
      </c>
      <c r="D36" s="62"/>
      <c r="E36" s="63"/>
      <c r="F36" s="64">
        <f>SUM(F25:F35)</f>
        <v>0</v>
      </c>
      <c r="G36" s="64">
        <f>SUM(G26:G35)</f>
        <v>18</v>
      </c>
      <c r="H36" s="64">
        <f>SUM(H26:H35)</f>
        <v>208</v>
      </c>
      <c r="I36" s="64">
        <f>SUM(I26:I35)</f>
        <v>272</v>
      </c>
      <c r="J36" s="64">
        <f>SUM(J26:J35)</f>
        <v>480</v>
      </c>
      <c r="K36" s="65" t="s">
        <v>1288</v>
      </c>
      <c r="L36" s="65" t="s">
        <v>1288</v>
      </c>
    </row>
    <row r="37" spans="2:30" ht="18" customHeight="1" x14ac:dyDescent="0.4">
      <c r="B37" s="41"/>
      <c r="C37" s="52">
        <v>3242018</v>
      </c>
      <c r="D37" s="49"/>
      <c r="E37" s="50" t="s">
        <v>1315</v>
      </c>
      <c r="F37" s="38"/>
      <c r="G37" s="38">
        <v>2</v>
      </c>
      <c r="H37" s="38">
        <v>32</v>
      </c>
      <c r="I37" s="38">
        <v>0</v>
      </c>
      <c r="J37" s="38">
        <f t="shared" ref="J37:J46" si="2">SUM(H37:I37)</f>
        <v>32</v>
      </c>
      <c r="K37" s="66" t="s">
        <v>1287</v>
      </c>
      <c r="L37" s="69" t="s">
        <v>1288</v>
      </c>
    </row>
    <row r="38" spans="2:30" ht="18" customHeight="1" x14ac:dyDescent="0.4">
      <c r="B38" s="41"/>
      <c r="C38" s="35">
        <v>3242029</v>
      </c>
      <c r="D38" s="49"/>
      <c r="E38" s="50" t="s">
        <v>1316</v>
      </c>
      <c r="F38" s="38"/>
      <c r="G38" s="38">
        <v>2</v>
      </c>
      <c r="H38" s="38">
        <v>32</v>
      </c>
      <c r="I38" s="38">
        <v>0</v>
      </c>
      <c r="J38" s="38">
        <f t="shared" si="2"/>
        <v>32</v>
      </c>
      <c r="K38" s="39" t="s">
        <v>1307</v>
      </c>
      <c r="L38" s="42" t="s">
        <v>1288</v>
      </c>
    </row>
    <row r="39" spans="2:30" ht="18" customHeight="1" x14ac:dyDescent="0.4">
      <c r="B39" s="41"/>
      <c r="C39" s="52">
        <v>3242030</v>
      </c>
      <c r="D39" s="49"/>
      <c r="E39" s="50" t="s">
        <v>1317</v>
      </c>
      <c r="F39" s="38"/>
      <c r="G39" s="38">
        <v>1</v>
      </c>
      <c r="H39" s="38">
        <v>0</v>
      </c>
      <c r="I39" s="38">
        <v>64</v>
      </c>
      <c r="J39" s="38">
        <f t="shared" si="2"/>
        <v>64</v>
      </c>
      <c r="K39" s="66" t="s">
        <v>1288</v>
      </c>
      <c r="L39" s="42" t="s">
        <v>1316</v>
      </c>
    </row>
    <row r="40" spans="2:30" ht="18" customHeight="1" x14ac:dyDescent="0.4">
      <c r="B40" s="41"/>
      <c r="C40" s="52">
        <v>3242021</v>
      </c>
      <c r="D40" s="49"/>
      <c r="E40" s="50" t="s">
        <v>1318</v>
      </c>
      <c r="F40" s="38"/>
      <c r="G40" s="38">
        <v>2</v>
      </c>
      <c r="H40" s="38">
        <v>16</v>
      </c>
      <c r="I40" s="38">
        <v>64</v>
      </c>
      <c r="J40" s="38">
        <f t="shared" si="2"/>
        <v>80</v>
      </c>
      <c r="K40" s="66" t="s">
        <v>1302</v>
      </c>
      <c r="L40" s="69" t="s">
        <v>1288</v>
      </c>
    </row>
    <row r="41" spans="2:30" ht="18" customHeight="1" x14ac:dyDescent="0.4">
      <c r="B41" s="41"/>
      <c r="C41" s="52">
        <v>3242171</v>
      </c>
      <c r="D41" s="49"/>
      <c r="E41" s="50" t="s">
        <v>1319</v>
      </c>
      <c r="F41" s="38"/>
      <c r="G41" s="38">
        <v>2</v>
      </c>
      <c r="H41" s="38">
        <v>16</v>
      </c>
      <c r="I41" s="38">
        <v>48</v>
      </c>
      <c r="J41" s="38">
        <f t="shared" si="2"/>
        <v>64</v>
      </c>
      <c r="K41" s="39" t="s">
        <v>1288</v>
      </c>
      <c r="L41" s="69" t="s">
        <v>1288</v>
      </c>
      <c r="M41" s="79"/>
    </row>
    <row r="42" spans="2:30" ht="18" customHeight="1" x14ac:dyDescent="0.4">
      <c r="B42" s="41"/>
      <c r="C42" s="52">
        <v>9102</v>
      </c>
      <c r="D42" s="49"/>
      <c r="E42" s="50" t="s">
        <v>1320</v>
      </c>
      <c r="F42" s="38"/>
      <c r="G42" s="38">
        <v>2</v>
      </c>
      <c r="H42" s="38">
        <v>32</v>
      </c>
      <c r="I42" s="38">
        <v>0</v>
      </c>
      <c r="J42" s="38">
        <f t="shared" si="2"/>
        <v>32</v>
      </c>
      <c r="K42" s="39" t="s">
        <v>1288</v>
      </c>
      <c r="L42" s="69" t="s">
        <v>1288</v>
      </c>
      <c r="M42" s="79"/>
    </row>
    <row r="43" spans="2:30" ht="18" customHeight="1" x14ac:dyDescent="0.4">
      <c r="B43" s="41"/>
      <c r="C43" s="52">
        <v>9991041</v>
      </c>
      <c r="D43" s="49"/>
      <c r="E43" s="50" t="s">
        <v>1321</v>
      </c>
      <c r="F43" s="38"/>
      <c r="G43" s="38">
        <v>2</v>
      </c>
      <c r="H43" s="38">
        <v>16</v>
      </c>
      <c r="I43" s="38">
        <v>32</v>
      </c>
      <c r="J43" s="38">
        <f t="shared" si="2"/>
        <v>48</v>
      </c>
      <c r="K43" s="39" t="s">
        <v>1288</v>
      </c>
      <c r="L43" s="69" t="s">
        <v>1288</v>
      </c>
      <c r="M43" s="79"/>
    </row>
    <row r="44" spans="2:30" ht="18" customHeight="1" x14ac:dyDescent="0.4">
      <c r="B44" s="41"/>
      <c r="C44" s="52">
        <v>9122</v>
      </c>
      <c r="D44" s="49"/>
      <c r="E44" s="50" t="s">
        <v>1322</v>
      </c>
      <c r="F44" s="38"/>
      <c r="G44" s="38">
        <v>1</v>
      </c>
      <c r="H44" s="38">
        <v>0</v>
      </c>
      <c r="I44" s="38">
        <v>32</v>
      </c>
      <c r="J44" s="38">
        <f t="shared" si="2"/>
        <v>32</v>
      </c>
      <c r="K44" s="39" t="s">
        <v>1288</v>
      </c>
      <c r="L44" s="69" t="s">
        <v>1288</v>
      </c>
      <c r="M44" s="79"/>
    </row>
    <row r="45" spans="2:30" ht="18" customHeight="1" x14ac:dyDescent="0.4">
      <c r="B45" s="41"/>
      <c r="C45" s="52">
        <v>3242031</v>
      </c>
      <c r="D45" s="49"/>
      <c r="E45" s="50" t="s">
        <v>1323</v>
      </c>
      <c r="F45" s="38"/>
      <c r="G45" s="38">
        <v>2</v>
      </c>
      <c r="H45" s="38">
        <v>0</v>
      </c>
      <c r="I45" s="38">
        <v>240</v>
      </c>
      <c r="J45" s="38">
        <f t="shared" si="2"/>
        <v>240</v>
      </c>
      <c r="K45" s="39" t="s">
        <v>1324</v>
      </c>
      <c r="L45" s="69" t="s">
        <v>1288</v>
      </c>
      <c r="M45" s="79"/>
    </row>
    <row r="46" spans="2:30" ht="18" customHeight="1" thickBot="1" x14ac:dyDescent="0.45">
      <c r="B46" s="41"/>
      <c r="C46" s="52">
        <v>3242032</v>
      </c>
      <c r="D46" s="49"/>
      <c r="E46" s="50" t="s">
        <v>263</v>
      </c>
      <c r="F46" s="38"/>
      <c r="G46" s="38">
        <v>2</v>
      </c>
      <c r="H46" s="38">
        <v>32</v>
      </c>
      <c r="I46" s="38">
        <v>0</v>
      </c>
      <c r="J46" s="38">
        <f t="shared" si="2"/>
        <v>32</v>
      </c>
      <c r="K46" s="39" t="s">
        <v>1288</v>
      </c>
      <c r="L46" s="80" t="s">
        <v>1288</v>
      </c>
      <c r="M46" s="79"/>
    </row>
    <row r="47" spans="2:30" ht="18.600000000000001" customHeight="1" thickBot="1" x14ac:dyDescent="0.5">
      <c r="B47" s="41"/>
      <c r="C47" s="81" t="s">
        <v>1285</v>
      </c>
      <c r="D47" s="81"/>
      <c r="E47" s="82"/>
      <c r="F47" s="83" t="e">
        <f>SUM(#REF!)</f>
        <v>#REF!</v>
      </c>
      <c r="G47" s="64">
        <f>SUM(G37:G46)</f>
        <v>18</v>
      </c>
      <c r="H47" s="64">
        <f>SUM(H37:H46)</f>
        <v>176</v>
      </c>
      <c r="I47" s="64">
        <f>SUM(I37:I46)</f>
        <v>480</v>
      </c>
      <c r="J47" s="64">
        <f>SUM(J37:J46)</f>
        <v>656</v>
      </c>
      <c r="K47" s="65" t="s">
        <v>1288</v>
      </c>
      <c r="L47" s="65" t="s">
        <v>1288</v>
      </c>
      <c r="W47" s="84"/>
      <c r="X47" s="84"/>
      <c r="Y47" s="84"/>
      <c r="Z47" s="84"/>
      <c r="AA47" s="84"/>
      <c r="AB47" s="84"/>
      <c r="AC47" s="84"/>
      <c r="AD47" s="84"/>
    </row>
    <row r="48" spans="2:30" ht="19.5" customHeight="1" thickBot="1" x14ac:dyDescent="0.45">
      <c r="B48" s="56"/>
      <c r="C48" s="85" t="s">
        <v>1325</v>
      </c>
      <c r="D48" s="86"/>
      <c r="E48" s="86"/>
      <c r="F48" s="87"/>
      <c r="G48" s="88">
        <f>SUM(G47,G36,G25,G16)</f>
        <v>72</v>
      </c>
      <c r="H48" s="89">
        <f>SUM(H47,H36,H25,H16)</f>
        <v>848</v>
      </c>
      <c r="I48" s="89">
        <f>SUM(I47,I36,I25,I16)</f>
        <v>1152</v>
      </c>
      <c r="J48" s="90">
        <f>SUM(J36,J47,J25,J16)</f>
        <v>2000</v>
      </c>
      <c r="K48" s="91" t="s">
        <v>1288</v>
      </c>
      <c r="L48" s="91" t="s">
        <v>1288</v>
      </c>
    </row>
    <row r="49" spans="1:30" s="84" customFormat="1" ht="18.75" customHeight="1" thickBot="1" x14ac:dyDescent="0.6">
      <c r="B49" s="92"/>
      <c r="C49" s="93" t="s">
        <v>1326</v>
      </c>
      <c r="D49" s="94"/>
      <c r="E49" s="95"/>
      <c r="F49" s="10"/>
      <c r="G49" s="94" t="s">
        <v>1327</v>
      </c>
      <c r="H49" s="96"/>
      <c r="I49" s="97"/>
      <c r="J49" s="98"/>
      <c r="K49" s="99"/>
      <c r="L49" s="100"/>
      <c r="M49" s="10"/>
      <c r="O49" s="101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</row>
    <row r="50" spans="1:30" ht="6" hidden="1" customHeight="1" thickBot="1" x14ac:dyDescent="0.45">
      <c r="C50" s="102" t="s">
        <v>1328</v>
      </c>
      <c r="D50" s="103"/>
      <c r="E50" s="103" t="s">
        <v>1329</v>
      </c>
      <c r="F50" s="103"/>
      <c r="G50" s="103"/>
      <c r="H50" s="104" t="s">
        <v>1330</v>
      </c>
      <c r="I50" s="104"/>
      <c r="J50" s="104"/>
      <c r="K50" s="103"/>
      <c r="L50" s="105"/>
    </row>
    <row r="51" spans="1:30" x14ac:dyDescent="0.4">
      <c r="B51" s="103"/>
      <c r="C51" s="102"/>
      <c r="D51" s="103"/>
      <c r="E51" s="103"/>
      <c r="F51" s="103"/>
      <c r="G51" s="103"/>
      <c r="H51" s="104"/>
      <c r="I51" s="104"/>
      <c r="J51" s="104"/>
      <c r="K51" s="103"/>
      <c r="L51" s="103"/>
    </row>
    <row r="52" spans="1:30" ht="16.5" thickBot="1" x14ac:dyDescent="0.45">
      <c r="A52" s="106"/>
      <c r="B52" s="107"/>
      <c r="D52" s="109"/>
      <c r="F52" s="109"/>
    </row>
    <row r="53" spans="1:30" x14ac:dyDescent="0.4">
      <c r="A53" s="110"/>
      <c r="B53" s="107"/>
    </row>
    <row r="55" spans="1:30" x14ac:dyDescent="0.4">
      <c r="A55" s="93"/>
    </row>
  </sheetData>
  <mergeCells count="17">
    <mergeCell ref="B6:B15"/>
    <mergeCell ref="B16:B24"/>
    <mergeCell ref="C16:E16"/>
    <mergeCell ref="B25:B35"/>
    <mergeCell ref="C25:E25"/>
    <mergeCell ref="B36:B48"/>
    <mergeCell ref="C36:E36"/>
    <mergeCell ref="C47:E47"/>
    <mergeCell ref="C48:F48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2021-09-01T13:29:02Z</cp:lastPrinted>
  <dcterms:created xsi:type="dcterms:W3CDTF">2021-09-01T13:10:23Z</dcterms:created>
  <dcterms:modified xsi:type="dcterms:W3CDTF">2021-09-01T14:20:43Z</dcterms:modified>
</cp:coreProperties>
</file>