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2" i="5" l="1"/>
  <c r="I43" i="5" s="1"/>
  <c r="H42" i="5"/>
  <c r="H43" i="5" s="1"/>
  <c r="G42" i="5"/>
  <c r="G43" i="5" s="1"/>
  <c r="F42" i="5"/>
  <c r="J41" i="5"/>
  <c r="J40" i="5"/>
  <c r="J39" i="5"/>
  <c r="J38" i="5"/>
  <c r="J37" i="5"/>
  <c r="J36" i="5"/>
  <c r="J42" i="5" s="1"/>
  <c r="I35" i="5"/>
  <c r="H35" i="5"/>
  <c r="G35" i="5"/>
  <c r="J34" i="5"/>
  <c r="J33" i="5"/>
  <c r="J32" i="5"/>
  <c r="J31" i="5"/>
  <c r="J30" i="5"/>
  <c r="J29" i="5"/>
  <c r="J28" i="5"/>
  <c r="J27" i="5"/>
  <c r="J35" i="5" s="1"/>
  <c r="J26" i="5"/>
  <c r="I25" i="5"/>
  <c r="H25" i="5"/>
  <c r="G25" i="5"/>
  <c r="J24" i="5"/>
  <c r="J23" i="5"/>
  <c r="J22" i="5"/>
  <c r="J21" i="5"/>
  <c r="J20" i="5"/>
  <c r="J19" i="5"/>
  <c r="J18" i="5"/>
  <c r="J17" i="5"/>
  <c r="J25" i="5" s="1"/>
  <c r="J16" i="5"/>
  <c r="I15" i="5"/>
  <c r="H15" i="5"/>
  <c r="G15" i="5"/>
  <c r="F15" i="5"/>
  <c r="F25" i="5" s="1"/>
  <c r="F35" i="5" s="1"/>
  <c r="J13" i="5"/>
  <c r="J12" i="5"/>
  <c r="J11" i="5"/>
  <c r="J10" i="5"/>
  <c r="J9" i="5"/>
  <c r="J8" i="5"/>
  <c r="J7" i="5"/>
  <c r="J6" i="5"/>
  <c r="J15" i="5" s="1"/>
  <c r="J43" i="5" l="1"/>
</calcChain>
</file>

<file path=xl/sharedStrings.xml><?xml version="1.0" encoding="utf-8"?>
<sst xmlns="http://schemas.openxmlformats.org/spreadsheetml/2006/main" count="13224" uniqueCount="1325">
  <si>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</si>
  <si>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</si>
  <si>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</si>
  <si>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</si>
  <si>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</si>
  <si>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</si>
  <si>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</si>
  <si>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</si>
  <si>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</si>
  <si>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</si>
  <si>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</si>
  <si>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</si>
  <si>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</si>
  <si>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</si>
  <si>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</si>
  <si>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</si>
  <si>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</si>
  <si>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</si>
  <si>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</si>
  <si>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</si>
  <si>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</si>
  <si>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</si>
  <si>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</si>
  <si>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</si>
  <si>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</si>
  <si>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</si>
  <si>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</si>
  <si>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</si>
  <si>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</si>
  <si>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</si>
  <si>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</si>
  <si>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</si>
  <si>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</si>
  <si>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</si>
  <si>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</si>
  <si>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</si>
  <si>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</si>
  <si>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</si>
  <si>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</si>
  <si>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</si>
  <si>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</si>
  <si>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</si>
  <si>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</si>
  <si>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</si>
  <si>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</si>
  <si>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</si>
  <si>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</si>
  <si>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</si>
  <si>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</si>
  <si>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</si>
  <si>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</si>
  <si>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</si>
  <si>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</si>
  <si>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</si>
  <si>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</si>
  <si>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</si>
  <si>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</si>
  <si>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</si>
  <si>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</si>
  <si>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</si>
  <si>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</si>
  <si>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</si>
  <si>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</si>
  <si>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</si>
  <si>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</si>
  <si>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</si>
  <si>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</si>
  <si>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</si>
  <si>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</si>
  <si>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</si>
  <si>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</si>
  <si>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</si>
  <si>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</si>
  <si>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</si>
  <si>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</si>
  <si>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</si>
  <si>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</si>
  <si>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</si>
  <si>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</si>
  <si>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</si>
  <si>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</si>
  <si>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</si>
  <si>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</si>
  <si>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</si>
  <si>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</si>
  <si>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</si>
  <si>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</si>
  <si>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</si>
  <si>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</si>
  <si>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</si>
  <si>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</si>
  <si>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</si>
  <si>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</si>
  <si>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</si>
  <si>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</si>
  <si>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</si>
  <si>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</si>
  <si>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</si>
  <si>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</si>
  <si>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</si>
  <si>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</si>
  <si>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</si>
  <si>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</si>
  <si>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</si>
  <si>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</si>
  <si>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</si>
  <si>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</si>
  <si>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</si>
  <si>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</si>
  <si>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</si>
  <si>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</si>
  <si>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</si>
  <si>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</si>
  <si>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</si>
  <si>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</si>
  <si>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</si>
  <si>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</si>
  <si>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</si>
  <si>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</si>
  <si>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</si>
  <si>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</si>
  <si>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</si>
  <si>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</si>
  <si>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</si>
  <si>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</si>
  <si>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</si>
  <si>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</si>
  <si>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</si>
  <si>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</si>
  <si>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</si>
  <si>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</si>
  <si>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</si>
  <si>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</si>
  <si>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</si>
  <si>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</si>
  <si>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</si>
  <si>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</si>
  <si>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</si>
  <si>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</si>
  <si>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</si>
  <si>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</si>
  <si>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</si>
  <si>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</si>
  <si>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</si>
  <si>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</si>
  <si>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</si>
  <si>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</si>
  <si>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</si>
  <si>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</si>
  <si>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</si>
  <si>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</si>
  <si>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</si>
  <si>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</si>
  <si>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</si>
  <si>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</si>
  <si>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</si>
  <si>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</si>
  <si>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</si>
  <si>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</si>
  <si>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</si>
  <si>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</si>
  <si>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</si>
  <si>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</si>
  <si>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</si>
  <si>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</si>
  <si>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</si>
  <si>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</si>
  <si>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</si>
  <si>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</si>
  <si>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</si>
  <si>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</si>
  <si>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</si>
  <si>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</si>
  <si>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</si>
  <si>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</si>
  <si>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</si>
  <si>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</si>
  <si>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</si>
  <si>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</si>
  <si>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</si>
  <si>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</si>
  <si>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</si>
  <si>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</si>
  <si>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</si>
  <si>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</si>
  <si>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</si>
  <si>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</si>
  <si>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</si>
  <si>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</si>
  <si>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</si>
  <si>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</si>
  <si>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</si>
  <si>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</si>
  <si>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</si>
  <si>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</si>
  <si>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</si>
  <si>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</si>
  <si>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</si>
  <si>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</si>
  <si>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</si>
  <si>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</si>
  <si>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</si>
  <si>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</si>
  <si>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</si>
  <si>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</si>
  <si>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</si>
  <si>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</si>
  <si>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</si>
  <si>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</si>
  <si>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</si>
  <si>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</si>
  <si>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</si>
  <si>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</si>
  <si>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</si>
  <si>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</si>
  <si>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</si>
  <si>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</si>
  <si>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</si>
  <si>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</si>
  <si>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</si>
  <si>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</si>
  <si>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</si>
  <si>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</si>
  <si>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</si>
  <si>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</si>
  <si>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</si>
  <si>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</si>
  <si>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</si>
  <si>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</si>
  <si>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</si>
  <si>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</si>
  <si>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</si>
  <si>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</si>
  <si>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</si>
  <si>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</si>
  <si>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</si>
  <si>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</si>
  <si>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</si>
  <si>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</si>
  <si>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</si>
  <si>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</si>
  <si>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</si>
  <si>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</si>
  <si>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</si>
  <si>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</si>
  <si>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</si>
  <si>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</si>
  <si>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</si>
  <si>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</si>
  <si>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</si>
  <si>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</si>
  <si>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</si>
  <si>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</si>
  <si>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</si>
  <si>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</si>
  <si>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</si>
  <si>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</si>
  <si>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</si>
  <si>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</si>
  <si>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</si>
  <si>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</si>
  <si>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</si>
  <si>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</si>
  <si>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</si>
  <si>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</si>
  <si>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</si>
  <si>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</si>
  <si>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</si>
  <si>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</si>
  <si>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</si>
  <si>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</si>
  <si>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</si>
  <si>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</si>
  <si>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</si>
  <si>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</si>
  <si>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</si>
  <si>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</si>
  <si>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</si>
  <si>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</si>
  <si>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</si>
  <si>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</si>
  <si>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</si>
  <si>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</si>
  <si>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</si>
  <si>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</si>
  <si>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</si>
  <si>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</si>
  <si>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</si>
  <si>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</si>
  <si>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</si>
  <si>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</si>
  <si>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</si>
  <si>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</si>
  <si>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</si>
  <si>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</si>
  <si>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</si>
  <si>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</si>
  <si>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</si>
  <si>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</si>
  <si>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</si>
  <si>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</si>
  <si>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</si>
  <si>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</si>
  <si>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</si>
  <si>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</si>
  <si>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</si>
  <si>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</si>
  <si>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</si>
  <si>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</si>
  <si>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</si>
  <si>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</si>
  <si>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</si>
  <si>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</si>
  <si>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</si>
  <si>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</si>
  <si>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</si>
  <si>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</si>
  <si>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</si>
  <si>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</si>
  <si>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</si>
  <si>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</si>
  <si>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</si>
  <si>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</si>
  <si>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</si>
  <si>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</si>
  <si>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</si>
  <si>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</si>
  <si>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</si>
  <si>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</si>
  <si>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</si>
  <si>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</si>
  <si>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</si>
  <si>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</si>
  <si>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</si>
  <si>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</si>
  <si>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</si>
  <si>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</si>
  <si>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</si>
  <si>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</si>
  <si>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</si>
  <si>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</si>
  <si>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</si>
  <si>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</si>
  <si>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</si>
  <si>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</si>
  <si>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</si>
  <si>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</si>
  <si>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</si>
  <si>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</si>
  <si>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</si>
  <si>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</si>
  <si>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</si>
  <si>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</si>
  <si>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</si>
  <si>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</si>
  <si>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</si>
  <si>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</si>
  <si>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</si>
  <si>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</si>
  <si>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</si>
  <si>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</si>
  <si>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</si>
  <si>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</si>
  <si>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</si>
  <si>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</si>
  <si>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</si>
  <si>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</si>
  <si>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</si>
  <si>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</si>
  <si>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</si>
  <si>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</si>
  <si>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</si>
  <si>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</si>
  <si>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</si>
  <si>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</si>
  <si>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</si>
  <si>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</si>
  <si>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</si>
  <si>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</si>
  <si>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</si>
  <si>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</si>
  <si>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</si>
  <si>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</si>
  <si>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</si>
  <si>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</si>
  <si>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</si>
  <si>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</si>
  <si>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</si>
  <si>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</si>
  <si>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</si>
  <si>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</si>
  <si>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</si>
  <si>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</si>
  <si>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</si>
  <si>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</si>
  <si>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</si>
  <si>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</si>
  <si>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</si>
  <si>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</si>
  <si>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</si>
  <si>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</si>
  <si>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</si>
  <si>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</si>
  <si>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</si>
  <si>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</si>
  <si>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</si>
  <si>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</si>
  <si>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</si>
  <si>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</si>
  <si>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</si>
  <si>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</si>
  <si>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</si>
  <si>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</si>
  <si>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</si>
  <si>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</si>
  <si>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</si>
  <si>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</si>
  <si>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</si>
  <si>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</si>
  <si>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</si>
  <si>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</si>
  <si>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</si>
  <si>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</si>
  <si>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</si>
  <si>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</si>
  <si>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</si>
  <si>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</si>
  <si>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</si>
  <si>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</si>
  <si>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</si>
  <si>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</si>
  <si>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</si>
  <si>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</si>
  <si>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</si>
  <si>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</si>
  <si>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</si>
  <si>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</si>
  <si>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</si>
  <si>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</si>
  <si>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</si>
  <si>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</si>
  <si>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</si>
  <si>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</si>
  <si>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</si>
  <si>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</si>
  <si>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</si>
  <si>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</si>
  <si>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</si>
  <si>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</si>
  <si>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</si>
  <si>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</si>
  <si>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</si>
  <si>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</si>
  <si>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</si>
  <si>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</si>
  <si>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</si>
  <si>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</si>
  <si>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</si>
  <si>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</si>
  <si>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</si>
  <si>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</si>
  <si>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</si>
  <si>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</si>
  <si>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</si>
  <si>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</si>
  <si>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</si>
  <si>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</si>
  <si>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</si>
  <si>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</si>
  <si>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</si>
  <si>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</si>
  <si>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</si>
  <si>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</si>
  <si>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</si>
  <si>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</si>
  <si>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</si>
  <si>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</si>
  <si>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</si>
  <si>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</si>
  <si>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</si>
  <si>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</si>
  <si>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</si>
  <si>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</si>
  <si>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</si>
  <si>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</si>
  <si>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</si>
  <si>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</si>
  <si>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</si>
  <si>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</si>
  <si>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</si>
  <si>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</si>
  <si>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</si>
  <si>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</si>
  <si>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</si>
  <si>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</si>
  <si>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</si>
  <si>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</si>
  <si>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</si>
  <si>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</si>
  <si>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</si>
  <si>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</si>
  <si>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</si>
  <si>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</si>
  <si>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</si>
  <si>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</si>
  <si>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</si>
  <si>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</si>
  <si>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</si>
  <si>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</si>
  <si>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</si>
  <si>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</si>
  <si>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</si>
  <si>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</si>
  <si>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</si>
  <si>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</si>
  <si>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</si>
  <si>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</si>
  <si>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</si>
  <si>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</si>
  <si>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</si>
  <si>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</si>
  <si>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</si>
  <si>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</si>
  <si>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</si>
  <si>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</si>
  <si>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</si>
  <si>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</si>
  <si>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</si>
  <si>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</si>
  <si>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</si>
  <si>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</si>
  <si>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</si>
  <si>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</si>
  <si>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</si>
  <si>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</si>
  <si>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</si>
  <si>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</si>
  <si>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</si>
  <si>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</si>
  <si>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</si>
  <si>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</si>
  <si>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</si>
  <si>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</si>
  <si>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</si>
  <si>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</si>
  <si>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</si>
  <si>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</si>
  <si>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</si>
  <si>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</si>
  <si>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</si>
  <si>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</si>
  <si>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</si>
  <si>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</si>
  <si>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</si>
  <si>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</si>
  <si>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</si>
  <si>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</si>
  <si>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</si>
  <si>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</si>
  <si>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</si>
  <si>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</si>
  <si>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</si>
  <si>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</si>
  <si>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</si>
  <si>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</si>
  <si>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</si>
  <si>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</si>
  <si>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</si>
  <si>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</si>
  <si>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</si>
  <si>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</si>
  <si>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</si>
  <si>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</si>
  <si>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</si>
  <si>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</si>
  <si>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</si>
  <si>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</si>
  <si>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</si>
  <si>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</si>
  <si>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</si>
  <si>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</si>
  <si>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</si>
  <si>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</si>
  <si>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</si>
  <si>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</si>
  <si>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</si>
  <si>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</si>
  <si>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</si>
  <si>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</si>
  <si>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</si>
  <si>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</si>
  <si>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</si>
  <si>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</si>
  <si>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</si>
  <si>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</si>
  <si>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</si>
  <si>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</si>
  <si>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</si>
  <si>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</si>
  <si>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</si>
  <si>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</si>
  <si>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</si>
  <si>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</si>
  <si>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</si>
  <si>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</si>
  <si>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</si>
  <si>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</si>
  <si>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</si>
  <si>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</si>
  <si>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</si>
  <si>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</si>
  <si>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</si>
  <si>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</si>
  <si>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</si>
  <si>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</si>
  <si>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</si>
  <si>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</si>
  <si>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</si>
  <si>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</si>
  <si>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</si>
  <si>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</si>
  <si>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</si>
  <si>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</si>
  <si>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</si>
  <si>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</si>
  <si>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</si>
  <si>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</si>
  <si>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</si>
  <si>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</si>
  <si>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</si>
  <si>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</si>
  <si>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</si>
  <si>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</si>
  <si>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</si>
  <si>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</si>
  <si>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</si>
  <si>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</si>
  <si>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</si>
  <si>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</si>
  <si>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</si>
  <si>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</si>
  <si>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</si>
  <si>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</si>
  <si>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</si>
  <si>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</si>
  <si>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</si>
  <si>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</si>
  <si>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</si>
  <si>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</si>
  <si>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</si>
  <si>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</si>
  <si>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</si>
  <si>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</si>
  <si>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</si>
  <si>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</si>
  <si>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</si>
  <si>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</si>
  <si>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</si>
  <si>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</si>
  <si>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</si>
  <si>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</si>
  <si>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</si>
  <si>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</si>
  <si>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</si>
  <si>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</si>
  <si>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</si>
  <si>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</si>
  <si>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</si>
  <si>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</si>
  <si>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</si>
  <si>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</si>
  <si>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</si>
  <si>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</si>
  <si>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</si>
  <si>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</si>
  <si>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</si>
  <si>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</si>
  <si>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</si>
  <si>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</si>
  <si>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</si>
  <si>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</si>
  <si>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</si>
  <si>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</si>
  <si>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</si>
  <si>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</si>
  <si>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</si>
  <si>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</si>
  <si>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</si>
  <si>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</si>
  <si>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</si>
  <si>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</si>
  <si>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</si>
  <si>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</si>
  <si>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</si>
  <si>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</si>
  <si>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</si>
  <si>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</si>
  <si>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</si>
  <si>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</si>
  <si>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</si>
  <si>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</si>
  <si>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</si>
  <si>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</si>
  <si>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</si>
  <si>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</si>
  <si>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</si>
  <si>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</si>
  <si>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</si>
  <si>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</si>
  <si>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</si>
  <si>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</si>
  <si>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</si>
  <si>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</si>
  <si>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</si>
  <si>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</si>
  <si>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</si>
  <si>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</si>
  <si>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</si>
  <si>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</si>
  <si>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</si>
  <si>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</si>
  <si>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</si>
  <si>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</si>
  <si>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</si>
  <si>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</si>
  <si>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</si>
  <si>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</si>
  <si>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</si>
  <si>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</si>
  <si>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</si>
  <si>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</si>
  <si>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</si>
  <si>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</si>
  <si>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</si>
  <si>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</si>
  <si>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</si>
  <si>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</si>
  <si>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</si>
  <si>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</si>
  <si>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</si>
  <si>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</si>
  <si>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</si>
  <si>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</si>
  <si>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</si>
  <si>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</si>
  <si>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</si>
  <si>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</si>
  <si>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</si>
  <si>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</si>
  <si>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</si>
  <si>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</si>
  <si>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</si>
  <si>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</si>
  <si>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</si>
  <si>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</si>
  <si>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</si>
  <si>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</si>
  <si>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</si>
  <si>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</si>
  <si>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</si>
  <si>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</si>
  <si>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</si>
  <si>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</si>
  <si>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</si>
  <si>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</si>
  <si>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</si>
  <si>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</si>
  <si>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</si>
  <si>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</si>
  <si>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</si>
  <si>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</si>
  <si>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</si>
  <si>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</si>
  <si>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</si>
  <si>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</si>
  <si>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</si>
  <si>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</si>
  <si>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</si>
  <si>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</si>
  <si>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</si>
  <si>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</si>
  <si>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</si>
  <si>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</si>
  <si>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</si>
  <si>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</si>
  <si>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</si>
  <si>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</si>
  <si>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</si>
  <si>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</si>
  <si>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</si>
  <si>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</si>
  <si>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</si>
  <si>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</si>
  <si>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</si>
  <si>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</si>
  <si>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</si>
  <si>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</si>
  <si>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</si>
  <si>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</si>
  <si>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</si>
  <si>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</si>
  <si>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</si>
  <si>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</si>
  <si>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</si>
  <si>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</si>
  <si>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</si>
  <si>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</si>
  <si>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</si>
  <si>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</si>
  <si>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</si>
  <si>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</si>
  <si>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</si>
  <si>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</si>
  <si>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</si>
  <si>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</si>
  <si>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</si>
  <si>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</si>
  <si>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</si>
  <si>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</si>
  <si>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</si>
  <si>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</si>
  <si>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</si>
  <si>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</si>
  <si>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</si>
  <si>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</si>
  <si>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</si>
  <si>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</si>
  <si>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</si>
  <si>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</si>
  <si>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</si>
  <si>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</si>
  <si>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</si>
  <si>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</si>
  <si>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</si>
  <si>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</si>
  <si>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</si>
  <si>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</si>
  <si>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</si>
  <si>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</si>
  <si>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</si>
  <si>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</si>
  <si>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</si>
  <si>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</si>
  <si>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</si>
  <si>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</si>
  <si>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</si>
  <si>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</si>
  <si>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</si>
  <si>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</si>
  <si>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</si>
  <si>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</si>
  <si>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</si>
  <si>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</si>
  <si>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</si>
  <si>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</si>
  <si>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</si>
  <si>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</si>
  <si>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</si>
  <si>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</si>
  <si>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</si>
  <si>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</si>
  <si>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</si>
  <si>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</si>
  <si>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</si>
  <si>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</si>
  <si>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</si>
  <si>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</si>
  <si>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</si>
  <si>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</si>
  <si>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</si>
  <si>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</si>
  <si>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</si>
  <si>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</si>
  <si>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</si>
  <si>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</si>
  <si>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</si>
  <si>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</si>
  <si>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</si>
  <si>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</si>
  <si>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</si>
  <si>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</si>
  <si>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</si>
  <si>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</si>
  <si>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</si>
  <si>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</si>
  <si>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</si>
  <si>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</si>
  <si>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</si>
  <si>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</si>
  <si>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</si>
  <si>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</si>
  <si>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</si>
  <si>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</si>
  <si>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</si>
  <si>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</si>
  <si>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</si>
  <si>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</si>
  <si>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</si>
  <si>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</si>
  <si>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</si>
  <si>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</si>
  <si>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</si>
  <si>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</si>
  <si>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</si>
  <si>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</si>
  <si>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</si>
  <si>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</si>
  <si>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</si>
  <si>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</si>
  <si>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</si>
  <si>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</si>
  <si>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</si>
  <si>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</si>
  <si>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</si>
  <si>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</si>
  <si>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</si>
  <si>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</si>
  <si>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</si>
  <si>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</si>
  <si>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</si>
  <si>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</si>
  <si>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</si>
  <si>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</si>
  <si>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</si>
  <si>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</si>
  <si>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</si>
  <si>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</si>
  <si>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</si>
  <si>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</si>
  <si>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</si>
  <si>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</si>
  <si>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</si>
  <si>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</si>
  <si>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</si>
  <si>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</si>
  <si>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</si>
  <si>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</si>
  <si>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</si>
  <si>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</si>
  <si>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</si>
  <si>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</si>
  <si>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</si>
  <si>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</si>
  <si>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</si>
  <si>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</si>
  <si>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</si>
  <si>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</si>
  <si>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</si>
  <si>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</si>
  <si>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</si>
  <si>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</si>
  <si>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</si>
  <si>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</si>
  <si>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</si>
  <si>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</si>
  <si>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</si>
  <si>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</si>
  <si>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</si>
  <si>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</si>
  <si>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</si>
  <si>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</si>
  <si>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</si>
  <si>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</si>
  <si>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</si>
  <si>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</si>
  <si>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</si>
  <si>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</si>
  <si>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</si>
  <si>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</si>
  <si>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</si>
  <si>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</si>
  <si>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</si>
  <si>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</si>
  <si>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</si>
  <si>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</si>
  <si>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</si>
  <si>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</si>
  <si>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</si>
  <si>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</si>
  <si>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</si>
  <si>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</si>
  <si>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</si>
  <si>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</si>
  <si>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</si>
  <si>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</si>
  <si>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</si>
  <si>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</si>
  <si>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</si>
  <si>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</si>
  <si>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</si>
  <si>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</si>
  <si>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</si>
  <si>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</si>
  <si>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</si>
  <si>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</si>
  <si>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</si>
  <si>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</si>
  <si>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</si>
  <si>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</si>
  <si>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</si>
  <si>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</si>
  <si>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</si>
  <si>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</si>
  <si>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</si>
  <si>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</si>
  <si>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</si>
  <si>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</si>
  <si>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</si>
  <si>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</si>
  <si>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</si>
  <si>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</si>
  <si>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</si>
  <si>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</si>
  <si>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</si>
  <si>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</si>
  <si>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</si>
  <si>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</si>
  <si>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</si>
  <si>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</si>
  <si>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</si>
  <si>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</si>
  <si>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</si>
  <si>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</si>
  <si>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</si>
  <si>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</si>
  <si>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</si>
  <si>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</si>
  <si>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</si>
  <si>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</si>
  <si>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</si>
  <si>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</si>
  <si>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</si>
  <si>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</si>
  <si>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</si>
  <si>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</si>
  <si>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</si>
  <si>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</si>
  <si>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</si>
  <si>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</si>
  <si>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</si>
  <si>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</si>
  <si>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</si>
  <si>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</si>
  <si>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</si>
  <si>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</si>
  <si>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</si>
  <si>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</si>
  <si>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</si>
  <si>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</si>
  <si>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</si>
  <si>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</si>
  <si>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</si>
  <si>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</si>
  <si>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</si>
  <si>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</si>
  <si>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</si>
  <si>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</si>
  <si>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</si>
  <si>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</si>
  <si>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</si>
  <si>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</si>
  <si>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</si>
  <si>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</si>
  <si>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</si>
  <si>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</si>
  <si>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</si>
  <si>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</si>
  <si>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</si>
  <si>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</si>
  <si>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</si>
  <si>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</si>
  <si>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</si>
  <si>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</si>
  <si>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</si>
  <si>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</si>
  <si>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</si>
  <si>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</si>
  <si>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</si>
  <si>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</si>
  <si>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</si>
  <si>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</si>
  <si>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</si>
  <si>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</si>
  <si>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</si>
  <si>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</si>
  <si>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</si>
  <si>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</si>
  <si>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</si>
  <si>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</si>
  <si>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</si>
  <si>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</si>
  <si>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</si>
  <si>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</si>
  <si>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</si>
  <si>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</si>
  <si>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</si>
  <si>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</si>
  <si>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</si>
  <si>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</si>
  <si>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</si>
  <si>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</si>
  <si>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</si>
  <si>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</si>
  <si>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</si>
  <si>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</si>
  <si>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</si>
  <si>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</si>
  <si>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</si>
  <si>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</si>
  <si>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</si>
  <si>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</si>
  <si>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</si>
  <si>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</si>
  <si>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</si>
  <si>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</si>
  <si>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</si>
  <si>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</si>
  <si>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</si>
  <si>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</si>
  <si>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</si>
  <si>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</si>
  <si>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</si>
  <si>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</si>
  <si>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</si>
  <si>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</si>
  <si>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</si>
  <si>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</si>
  <si>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</si>
  <si>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</si>
  <si>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</si>
  <si>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</si>
  <si>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</si>
  <si>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</si>
  <si>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</si>
  <si>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</si>
  <si>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</si>
  <si>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</si>
  <si>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</si>
  <si>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</si>
  <si>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</si>
  <si>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</si>
  <si>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</si>
  <si>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</si>
  <si>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</si>
  <si>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</si>
  <si>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</si>
  <si>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</si>
  <si>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</si>
  <si>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</si>
  <si>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</si>
  <si>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</si>
  <si>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</si>
  <si>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</si>
  <si>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</si>
  <si>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</si>
  <si>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</si>
  <si>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</si>
  <si>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</si>
  <si>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</si>
  <si>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</si>
  <si>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</si>
  <si>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</si>
  <si>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</si>
  <si>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</si>
  <si>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</si>
  <si>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</si>
  <si>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</si>
  <si>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</si>
  <si>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</si>
  <si>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</si>
  <si>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</si>
  <si>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</si>
  <si>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</si>
  <si>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</si>
  <si>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</si>
  <si>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</si>
  <si>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</si>
  <si>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</si>
  <si>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</si>
  <si>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</si>
  <si>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</si>
  <si>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</si>
  <si>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</si>
  <si>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</si>
  <si>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</si>
  <si>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</si>
  <si>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</si>
  <si>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</si>
  <si>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</si>
  <si>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</si>
  <si>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</si>
  <si>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</si>
  <si>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</si>
  <si>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</si>
  <si>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</si>
  <si>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</si>
  <si>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</si>
  <si>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</si>
  <si>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</si>
  <si>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</si>
  <si>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</si>
  <si>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</si>
  <si>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</si>
  <si>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</si>
  <si>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</si>
  <si>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</si>
  <si>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</si>
  <si>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</si>
  <si>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</si>
  <si>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</si>
  <si>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</si>
  <si>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</si>
  <si>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</si>
  <si>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</si>
  <si>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</si>
  <si>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</si>
  <si>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</si>
  <si>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</si>
  <si>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</si>
  <si>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</si>
  <si>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</si>
  <si>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</si>
  <si>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</si>
  <si>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</si>
  <si>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</si>
  <si>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</si>
  <si>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</si>
  <si>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</si>
  <si>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</si>
  <si>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</si>
  <si>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</si>
  <si>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</si>
  <si>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</si>
  <si>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</si>
  <si>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</si>
  <si>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</si>
  <si>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</si>
  <si>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</si>
  <si>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</si>
  <si>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</si>
  <si>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</si>
  <si>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</si>
  <si>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</si>
  <si>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</si>
  <si>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</si>
  <si>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</si>
  <si>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</si>
  <si>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</si>
  <si>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</si>
  <si>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</si>
  <si>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</si>
  <si>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</si>
  <si>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</si>
  <si>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</si>
  <si>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</si>
  <si>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</si>
  <si>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</si>
  <si>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</si>
  <si>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</si>
  <si>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</si>
  <si>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</si>
  <si>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</si>
  <si>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</si>
  <si>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</si>
  <si>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</si>
  <si>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</si>
  <si>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</si>
  <si>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</si>
  <si>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مهندسی حرفه ای الکترونیک کاربردی مقطع کارشناسی ترم اول نیمسال مهر 1400</t>
  </si>
  <si>
    <t>گروههای درسی ارائه شده رشته مهندسی حرفه ای الکترونیک کاربردی مقطع کارشناسی ترم چهارم نیمسال مهر 1400</t>
  </si>
  <si>
    <t>گروههای درسی ارائه شده رشته مهندسی حرفه ای الکترونیک کاربردی مقطع کارشناسی ترم سوم نیمسال مهر 1400</t>
  </si>
  <si>
    <t>گروههای درسی ارائه شده رشته مهندسی حرفه ای الکترونیک کاربردی مقطع کارشناسی ترم دوم نیمسال مهر 1400</t>
  </si>
  <si>
    <t>برنامه ترم بندي رشته  مهندسی حرفه ای الکترونیک کاربردی کارشناسی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</si>
  <si>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</si>
  <si>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</si>
  <si>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</si>
  <si>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</si>
  <si>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</si>
  <si>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</si>
  <si>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</si>
  <si>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</si>
  <si>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</si>
  <si>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</si>
  <si>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</si>
  <si>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</si>
  <si>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</si>
  <si>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</si>
  <si>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عمومی2</t>
  </si>
  <si>
    <t>-</t>
  </si>
  <si>
    <t>معادلات دیفرانسیل</t>
  </si>
  <si>
    <t>مدارهای الکتریکی2</t>
  </si>
  <si>
    <t>اندیشه اسلامی 2</t>
  </si>
  <si>
    <t>ورزش1</t>
  </si>
  <si>
    <t>روش تحقیق و مهارت ارائه</t>
  </si>
  <si>
    <t>برنامه سازی رایانه ای</t>
  </si>
  <si>
    <t>نرم افزارهای کاربردی در الکترونیک</t>
  </si>
  <si>
    <t>ترم دوم</t>
  </si>
  <si>
    <t>الکترنیک3</t>
  </si>
  <si>
    <t>میکرو کامپیوتر2</t>
  </si>
  <si>
    <t>آزمایشگاه میکرو کامپیوتر2</t>
  </si>
  <si>
    <t>مدارهای پالس و دیجیتال</t>
  </si>
  <si>
    <t xml:space="preserve"> آرمایشگاه مدار پالس و دیجیتال</t>
  </si>
  <si>
    <t>سنسور ها و مبدل ها</t>
  </si>
  <si>
    <t xml:space="preserve"> انقلاب اسلامی ایران</t>
  </si>
  <si>
    <t>زبان تخصصی</t>
  </si>
  <si>
    <t>آزمایشگاه الکترونیک3</t>
  </si>
  <si>
    <t xml:space="preserve">  ترم سوم  </t>
  </si>
  <si>
    <t>مباحث ویژه در الکترونیک</t>
  </si>
  <si>
    <t>برنامه نویسی اندروید</t>
  </si>
  <si>
    <t>سیستم های کنترل خطی</t>
  </si>
  <si>
    <t>آزمایشگاه سیستم های کنترل خطی</t>
  </si>
  <si>
    <t>شبکه های مخابرات داده</t>
  </si>
  <si>
    <t>تاریخ فرهمگ و تمدن اسلامی</t>
  </si>
  <si>
    <t>اپتیک و کاربرد های آن</t>
  </si>
  <si>
    <t>کاربرد الکترونیک</t>
  </si>
  <si>
    <t>کارگاه کالیبراسیون</t>
  </si>
  <si>
    <t>ترم چهارم</t>
  </si>
  <si>
    <t>تجهیزات الکترونیکی هوشمند</t>
  </si>
  <si>
    <t>منابع تغذیه سوئیچینگ و شارژر ها</t>
  </si>
  <si>
    <t>کارآموزی</t>
  </si>
  <si>
    <t>رباتیک کاربردی</t>
  </si>
  <si>
    <t>تفسیر موضوعی قرآن</t>
  </si>
  <si>
    <t>جمع كل</t>
  </si>
  <si>
    <t>رییس اداره آموزش : محسن حیدر پور</t>
  </si>
  <si>
    <t>معاونت آموزش : مصطفی ربیعی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</si>
</sst>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b/>
      <sz val="8"/>
      <color theme="1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b/>
      <sz val="8"/>
      <color theme="1"/>
      <name val="2 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12" fillId="0" borderId="1" xfId="1" applyFont="1" applyBorder="1" applyAlignment="1">
      <alignment horizontal="center" vertical="center" readingOrder="2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/>
    </xf>
    <xf numFmtId="0" fontId="11" fillId="3" borderId="23" xfId="1" applyFont="1" applyFill="1" applyBorder="1" applyAlignment="1">
      <alignment horizontal="center" vertical="center" textRotation="180"/>
    </xf>
    <xf numFmtId="0" fontId="13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right" vertical="center" indent="1"/>
    </xf>
    <xf numFmtId="0" fontId="9" fillId="0" borderId="21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 readingOrder="2"/>
    </xf>
    <xf numFmtId="0" fontId="6" fillId="0" borderId="0" xfId="1" applyFont="1" applyAlignment="1">
      <alignment horizontal="center"/>
    </xf>
    <xf numFmtId="0" fontId="13" fillId="0" borderId="33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14" fillId="0" borderId="0" xfId="1" applyFont="1"/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7" fillId="0" borderId="35" xfId="1" applyFont="1" applyBorder="1" applyAlignment="1">
      <alignment horizontal="center"/>
    </xf>
    <xf numFmtId="0" fontId="17" fillId="0" borderId="36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3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8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9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11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12101"/>
        <filter val="12102"/>
        <filter val="12103"/>
        <filter val="12104"/>
        <filter val="12105"/>
        <filter val="12106"/>
        <filter val="12107"/>
        <filter val="12108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12201"/>
        <filter val="12202"/>
        <filter val="12203"/>
        <filter val="12204"/>
        <filter val="12205"/>
        <filter val="12206"/>
        <filter val="12207"/>
        <filter val="12208"/>
        <filter val="122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12301"/>
        <filter val="12302"/>
        <filter val="12303"/>
        <filter val="12304"/>
        <filter val="12305"/>
        <filter val="12306"/>
        <filter val="12307"/>
        <filter val="12308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12401"/>
        <filter val="12402"/>
        <filter val="12403"/>
        <filter val="12404"/>
        <filter val="12405"/>
        <filter val="12406"/>
        <filter val="12407"/>
        <filter val="12408"/>
        <filter val="124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rightToLeft="1" zoomScale="130" zoomScaleNormal="130" workbookViewId="0">
      <selection activeCell="B1" sqref="B1:L2"/>
    </sheetView>
  </sheetViews>
  <sheetFormatPr defaultColWidth="8" defaultRowHeight="15.75"/>
  <cols>
    <col min="1" max="1" width="1.625" style="10" customWidth="1"/>
    <col min="2" max="2" width="4.875" style="10" customWidth="1"/>
    <col min="3" max="3" width="8.125" style="109" customWidth="1"/>
    <col min="4" max="4" width="6.75" style="10" hidden="1" customWidth="1"/>
    <col min="5" max="5" width="20.75" style="10" customWidth="1"/>
    <col min="6" max="6" width="3.875" style="10" hidden="1" customWidth="1"/>
    <col min="7" max="7" width="4.875" style="10" customWidth="1"/>
    <col min="8" max="9" width="5" style="65" customWidth="1"/>
    <col min="10" max="10" width="4.375" style="65" customWidth="1"/>
    <col min="11" max="11" width="10.625" style="10" customWidth="1"/>
    <col min="12" max="12" width="10" style="10" customWidth="1"/>
    <col min="13" max="13" width="5" style="10" customWidth="1"/>
    <col min="14" max="16384" width="8" style="10"/>
  </cols>
  <sheetData>
    <row r="1" spans="2:40" ht="13.9" customHeight="1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4.9000000000000004" customHeight="1" thickBot="1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16.5" hidden="1" customHeight="1" thickBot="1">
      <c r="B3" s="14"/>
      <c r="C3" s="15"/>
      <c r="D3" s="15"/>
      <c r="E3" s="15"/>
      <c r="F3" s="15"/>
      <c r="G3" s="15"/>
      <c r="H3" s="16"/>
      <c r="I3" s="16"/>
      <c r="J3" s="16"/>
      <c r="K3" s="15"/>
      <c r="L3" s="17"/>
    </row>
    <row r="4" spans="2:40" ht="16.5" customHeight="1" thickBot="1">
      <c r="B4" s="18" t="s">
        <v>1273</v>
      </c>
      <c r="C4" s="19" t="s">
        <v>1274</v>
      </c>
      <c r="D4" s="20" t="s">
        <v>1275</v>
      </c>
      <c r="E4" s="21" t="s">
        <v>1276</v>
      </c>
      <c r="F4" s="22" t="s">
        <v>1277</v>
      </c>
      <c r="G4" s="23" t="s">
        <v>1278</v>
      </c>
      <c r="H4" s="24" t="s">
        <v>1279</v>
      </c>
      <c r="I4" s="25"/>
      <c r="J4" s="25"/>
      <c r="K4" s="21" t="s">
        <v>1280</v>
      </c>
      <c r="L4" s="21" t="s">
        <v>1281</v>
      </c>
    </row>
    <row r="5" spans="2:40" ht="15" customHeight="1" thickBot="1">
      <c r="B5" s="26"/>
      <c r="C5" s="27"/>
      <c r="D5" s="28"/>
      <c r="E5" s="29"/>
      <c r="F5" s="30" t="s">
        <v>1282</v>
      </c>
      <c r="G5" s="31" t="s">
        <v>1283</v>
      </c>
      <c r="H5" s="32" t="s">
        <v>1282</v>
      </c>
      <c r="I5" s="32" t="s">
        <v>1284</v>
      </c>
      <c r="J5" s="32" t="s">
        <v>1285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21" customHeight="1">
      <c r="B6" s="34" t="s">
        <v>1286</v>
      </c>
      <c r="C6" s="35">
        <v>14000523</v>
      </c>
      <c r="D6" s="36"/>
      <c r="E6" s="37" t="s">
        <v>1287</v>
      </c>
      <c r="F6" s="38"/>
      <c r="G6" s="39">
        <v>3</v>
      </c>
      <c r="H6" s="38">
        <v>48</v>
      </c>
      <c r="I6" s="38">
        <v>0</v>
      </c>
      <c r="J6" s="38">
        <f>SUM(H6:I6)</f>
        <v>48</v>
      </c>
      <c r="K6" s="40" t="s">
        <v>1288</v>
      </c>
      <c r="L6" s="41" t="s">
        <v>1288</v>
      </c>
    </row>
    <row r="7" spans="2:40" s="33" customFormat="1" ht="21" customHeight="1">
      <c r="B7" s="42"/>
      <c r="C7" s="35">
        <v>14001029</v>
      </c>
      <c r="D7" s="36"/>
      <c r="E7" s="37" t="s">
        <v>1289</v>
      </c>
      <c r="F7" s="38"/>
      <c r="G7" s="38">
        <v>3</v>
      </c>
      <c r="H7" s="38">
        <v>48</v>
      </c>
      <c r="I7" s="38">
        <v>0</v>
      </c>
      <c r="J7" s="38">
        <f>SUM(H6:I6)</f>
        <v>48</v>
      </c>
      <c r="K7" s="40" t="s">
        <v>1288</v>
      </c>
      <c r="L7" s="43" t="s">
        <v>1288</v>
      </c>
    </row>
    <row r="8" spans="2:40" s="33" customFormat="1" ht="21" customHeight="1">
      <c r="B8" s="42"/>
      <c r="C8" s="35">
        <v>14000986</v>
      </c>
      <c r="D8" s="44"/>
      <c r="E8" s="45" t="s">
        <v>1290</v>
      </c>
      <c r="F8" s="46"/>
      <c r="G8" s="46">
        <v>3</v>
      </c>
      <c r="H8" s="46">
        <v>32</v>
      </c>
      <c r="I8" s="46">
        <v>32</v>
      </c>
      <c r="J8" s="46">
        <f>SUM(H6:I6)</f>
        <v>48</v>
      </c>
      <c r="K8" s="47" t="s">
        <v>1288</v>
      </c>
      <c r="L8" s="48" t="s">
        <v>1288</v>
      </c>
    </row>
    <row r="9" spans="2:40" s="33" customFormat="1" ht="21" customHeight="1">
      <c r="B9" s="42"/>
      <c r="C9" s="35">
        <v>9103</v>
      </c>
      <c r="D9" s="36"/>
      <c r="E9" s="37" t="s">
        <v>1291</v>
      </c>
      <c r="F9" s="38"/>
      <c r="G9" s="38">
        <v>2</v>
      </c>
      <c r="H9" s="38">
        <v>32</v>
      </c>
      <c r="I9" s="38">
        <v>0</v>
      </c>
      <c r="J9" s="38">
        <f>SUM(H6:I6)</f>
        <v>48</v>
      </c>
      <c r="K9" s="40" t="s">
        <v>1288</v>
      </c>
      <c r="L9" s="43" t="s">
        <v>1288</v>
      </c>
    </row>
    <row r="10" spans="2:40" s="33" customFormat="1" ht="21" customHeight="1">
      <c r="B10" s="42"/>
      <c r="C10" s="35">
        <v>9123</v>
      </c>
      <c r="D10" s="49"/>
      <c r="E10" s="50" t="s">
        <v>1292</v>
      </c>
      <c r="F10" s="38"/>
      <c r="G10" s="38">
        <v>1</v>
      </c>
      <c r="H10" s="38">
        <v>0</v>
      </c>
      <c r="I10" s="38">
        <v>32</v>
      </c>
      <c r="J10" s="38">
        <f>SUM(H10:I10)</f>
        <v>32</v>
      </c>
      <c r="K10" s="40" t="s">
        <v>1288</v>
      </c>
      <c r="L10" s="43" t="s">
        <v>1288</v>
      </c>
    </row>
    <row r="11" spans="2:40" s="33" customFormat="1" ht="21" customHeight="1">
      <c r="B11" s="42"/>
      <c r="C11" s="35">
        <v>14000505</v>
      </c>
      <c r="D11" s="36"/>
      <c r="E11" s="37" t="s">
        <v>1293</v>
      </c>
      <c r="F11" s="38"/>
      <c r="G11" s="38">
        <v>2</v>
      </c>
      <c r="H11" s="38">
        <v>16</v>
      </c>
      <c r="I11" s="38">
        <v>32</v>
      </c>
      <c r="J11" s="46">
        <f>SUM(H11:I11)</f>
        <v>48</v>
      </c>
      <c r="K11" s="40" t="s">
        <v>1288</v>
      </c>
      <c r="L11" s="43" t="s">
        <v>1288</v>
      </c>
    </row>
    <row r="12" spans="2:40" s="33" customFormat="1" ht="21" customHeight="1">
      <c r="B12" s="42"/>
      <c r="C12" s="35">
        <v>14000241</v>
      </c>
      <c r="D12" s="44"/>
      <c r="E12" s="45" t="s">
        <v>1294</v>
      </c>
      <c r="F12" s="46"/>
      <c r="G12" s="46">
        <v>3</v>
      </c>
      <c r="H12" s="46">
        <v>32</v>
      </c>
      <c r="I12" s="46">
        <v>32</v>
      </c>
      <c r="J12" s="46">
        <f>SUM(H12:I12)</f>
        <v>64</v>
      </c>
      <c r="K12" s="47" t="s">
        <v>1288</v>
      </c>
      <c r="L12" s="48" t="s">
        <v>1288</v>
      </c>
    </row>
    <row r="13" spans="2:40" s="33" customFormat="1" ht="21" customHeight="1" thickBot="1">
      <c r="B13" s="42"/>
      <c r="C13" s="37">
        <v>14001112</v>
      </c>
      <c r="D13" s="36"/>
      <c r="E13" s="37" t="s">
        <v>1295</v>
      </c>
      <c r="F13" s="38"/>
      <c r="G13" s="38">
        <v>2</v>
      </c>
      <c r="H13" s="38">
        <v>0</v>
      </c>
      <c r="I13" s="38">
        <v>64</v>
      </c>
      <c r="J13" s="38">
        <f>SUM(H13:I13)</f>
        <v>64</v>
      </c>
      <c r="K13" s="40" t="s">
        <v>1288</v>
      </c>
      <c r="L13" s="43" t="s">
        <v>1288</v>
      </c>
    </row>
    <row r="14" spans="2:40" ht="0.6" hidden="1" customHeight="1" thickBot="1">
      <c r="B14" s="51"/>
      <c r="C14" s="52"/>
      <c r="D14" s="53">
        <v>1726</v>
      </c>
      <c r="E14" s="54"/>
      <c r="F14" s="39"/>
      <c r="G14" s="39"/>
      <c r="H14" s="39"/>
      <c r="I14" s="39"/>
      <c r="J14" s="39"/>
      <c r="K14" s="55"/>
      <c r="L14" s="56"/>
    </row>
    <row r="15" spans="2:40" ht="17.45" customHeight="1" thickBot="1">
      <c r="B15" s="34" t="s">
        <v>1296</v>
      </c>
      <c r="C15" s="57" t="s">
        <v>1285</v>
      </c>
      <c r="D15" s="57"/>
      <c r="E15" s="58"/>
      <c r="F15" s="59">
        <f>SUM(F6:F12)</f>
        <v>0</v>
      </c>
      <c r="G15" s="59">
        <f>SUM(G6:G14)</f>
        <v>19</v>
      </c>
      <c r="H15" s="59">
        <f>SUM(H6:H14)</f>
        <v>208</v>
      </c>
      <c r="I15" s="59">
        <f>SUM(I6:I14)</f>
        <v>192</v>
      </c>
      <c r="J15" s="59">
        <f>SUM(J6:J14)</f>
        <v>400</v>
      </c>
      <c r="K15" s="60" t="s">
        <v>1288</v>
      </c>
      <c r="L15" s="60" t="s">
        <v>1288</v>
      </c>
    </row>
    <row r="16" spans="2:40" ht="21" customHeight="1">
      <c r="B16" s="42"/>
      <c r="C16" s="61">
        <v>14000167</v>
      </c>
      <c r="D16" s="36"/>
      <c r="E16" s="37" t="s">
        <v>1297</v>
      </c>
      <c r="F16" s="38"/>
      <c r="G16" s="38">
        <v>3</v>
      </c>
      <c r="H16" s="38">
        <v>32</v>
      </c>
      <c r="I16" s="38">
        <v>32</v>
      </c>
      <c r="J16" s="38">
        <f t="shared" ref="J16:J24" si="0">SUM(H16:I16)</f>
        <v>64</v>
      </c>
      <c r="K16" s="62" t="s">
        <v>1290</v>
      </c>
      <c r="L16" s="43" t="s">
        <v>1288</v>
      </c>
    </row>
    <row r="17" spans="2:12" ht="21" customHeight="1">
      <c r="B17" s="42"/>
      <c r="C17" s="63">
        <v>14001091</v>
      </c>
      <c r="D17" s="49"/>
      <c r="E17" s="50" t="s">
        <v>1298</v>
      </c>
      <c r="F17" s="38"/>
      <c r="G17" s="38">
        <v>3</v>
      </c>
      <c r="H17" s="38">
        <v>48</v>
      </c>
      <c r="I17" s="38">
        <v>0</v>
      </c>
      <c r="J17" s="38">
        <f t="shared" si="0"/>
        <v>48</v>
      </c>
      <c r="K17" s="64" t="s">
        <v>1294</v>
      </c>
      <c r="L17" s="43" t="s">
        <v>1288</v>
      </c>
    </row>
    <row r="18" spans="2:12" ht="21" customHeight="1">
      <c r="B18" s="42"/>
      <c r="C18" s="63">
        <v>14000167</v>
      </c>
      <c r="D18" s="49"/>
      <c r="E18" s="50" t="s">
        <v>1299</v>
      </c>
      <c r="F18" s="38"/>
      <c r="G18" s="38">
        <v>1</v>
      </c>
      <c r="H18" s="65">
        <v>0</v>
      </c>
      <c r="I18" s="38">
        <v>48</v>
      </c>
      <c r="J18" s="38">
        <f t="shared" si="0"/>
        <v>48</v>
      </c>
      <c r="K18" s="66" t="s">
        <v>1288</v>
      </c>
      <c r="L18" s="43" t="s">
        <v>1288</v>
      </c>
    </row>
    <row r="19" spans="2:12" ht="21" customHeight="1">
      <c r="B19" s="42"/>
      <c r="C19" s="67">
        <v>14000988</v>
      </c>
      <c r="D19" s="49"/>
      <c r="E19" s="50" t="s">
        <v>1300</v>
      </c>
      <c r="F19" s="38"/>
      <c r="G19" s="38">
        <v>3</v>
      </c>
      <c r="H19" s="38">
        <v>32</v>
      </c>
      <c r="I19" s="38">
        <v>32</v>
      </c>
      <c r="J19" s="38">
        <f t="shared" si="0"/>
        <v>64</v>
      </c>
      <c r="K19" s="64" t="s">
        <v>1290</v>
      </c>
      <c r="L19" s="43" t="s">
        <v>1288</v>
      </c>
    </row>
    <row r="20" spans="2:12" ht="21" customHeight="1">
      <c r="B20" s="42"/>
      <c r="C20" s="67">
        <v>14000068</v>
      </c>
      <c r="D20" s="36"/>
      <c r="E20" s="37" t="s">
        <v>1301</v>
      </c>
      <c r="F20" s="38"/>
      <c r="G20" s="38">
        <v>1</v>
      </c>
      <c r="H20" s="38">
        <v>0</v>
      </c>
      <c r="I20" s="38">
        <v>48</v>
      </c>
      <c r="J20" s="38">
        <f t="shared" si="0"/>
        <v>48</v>
      </c>
      <c r="K20" s="40" t="s">
        <v>1288</v>
      </c>
      <c r="L20" s="43" t="s">
        <v>1288</v>
      </c>
    </row>
    <row r="21" spans="2:12" ht="21" customHeight="1">
      <c r="B21" s="42"/>
      <c r="C21" s="61">
        <v>14000573</v>
      </c>
      <c r="D21" s="49"/>
      <c r="E21" s="50" t="s">
        <v>1302</v>
      </c>
      <c r="F21" s="38"/>
      <c r="G21" s="38">
        <v>3</v>
      </c>
      <c r="H21" s="38">
        <v>32</v>
      </c>
      <c r="I21" s="38">
        <v>32</v>
      </c>
      <c r="J21" s="38">
        <f t="shared" si="0"/>
        <v>64</v>
      </c>
      <c r="K21" s="68" t="s">
        <v>1288</v>
      </c>
      <c r="L21" s="69" t="s">
        <v>1288</v>
      </c>
    </row>
    <row r="22" spans="2:12" ht="21" customHeight="1">
      <c r="B22" s="42"/>
      <c r="C22" s="67">
        <v>9110</v>
      </c>
      <c r="D22" s="36"/>
      <c r="E22" s="37" t="s">
        <v>1303</v>
      </c>
      <c r="F22" s="38"/>
      <c r="G22" s="38">
        <v>2</v>
      </c>
      <c r="H22" s="38">
        <v>32</v>
      </c>
      <c r="I22" s="38">
        <v>0</v>
      </c>
      <c r="J22" s="38">
        <f t="shared" si="0"/>
        <v>32</v>
      </c>
      <c r="K22" s="40" t="s">
        <v>1288</v>
      </c>
      <c r="L22" s="43" t="s">
        <v>1288</v>
      </c>
    </row>
    <row r="23" spans="2:12" ht="21" customHeight="1">
      <c r="B23" s="42"/>
      <c r="C23" s="61">
        <v>14000531</v>
      </c>
      <c r="D23" s="49"/>
      <c r="E23" s="50" t="s">
        <v>1304</v>
      </c>
      <c r="F23" s="38"/>
      <c r="G23" s="38">
        <v>2</v>
      </c>
      <c r="H23" s="38">
        <v>32</v>
      </c>
      <c r="I23" s="38">
        <v>0</v>
      </c>
      <c r="J23" s="38">
        <f t="shared" si="0"/>
        <v>32</v>
      </c>
      <c r="K23" s="66" t="s">
        <v>1288</v>
      </c>
      <c r="L23" s="43" t="s">
        <v>1288</v>
      </c>
    </row>
    <row r="24" spans="2:12" ht="21" customHeight="1" thickBot="1">
      <c r="B24" s="42"/>
      <c r="C24" s="67">
        <v>14000015</v>
      </c>
      <c r="D24" s="36"/>
      <c r="E24" s="37" t="s">
        <v>1305</v>
      </c>
      <c r="F24" s="38"/>
      <c r="G24" s="38">
        <v>1</v>
      </c>
      <c r="H24" s="38">
        <v>0</v>
      </c>
      <c r="I24" s="38">
        <v>48</v>
      </c>
      <c r="J24" s="38">
        <f t="shared" si="0"/>
        <v>48</v>
      </c>
      <c r="K24" s="40" t="s">
        <v>1288</v>
      </c>
      <c r="L24" s="43" t="s">
        <v>1288</v>
      </c>
    </row>
    <row r="25" spans="2:12" ht="17.45" customHeight="1" thickBot="1">
      <c r="B25" s="34" t="s">
        <v>1306</v>
      </c>
      <c r="C25" s="70" t="s">
        <v>1285</v>
      </c>
      <c r="D25" s="57"/>
      <c r="E25" s="58"/>
      <c r="F25" s="71">
        <f>SUM(F14:F24)</f>
        <v>0</v>
      </c>
      <c r="G25" s="72">
        <f>SUM(G16:G24)</f>
        <v>19</v>
      </c>
      <c r="H25" s="59">
        <f>SUM(H16:H24)</f>
        <v>208</v>
      </c>
      <c r="I25" s="59">
        <f>SUM(I16:I24)</f>
        <v>240</v>
      </c>
      <c r="J25" s="59">
        <f>SUM(J16:J24)</f>
        <v>448</v>
      </c>
      <c r="K25" s="60" t="s">
        <v>1288</v>
      </c>
      <c r="L25" s="60" t="s">
        <v>1288</v>
      </c>
    </row>
    <row r="26" spans="2:12" ht="21" customHeight="1">
      <c r="B26" s="42"/>
      <c r="C26" s="35">
        <v>14000953</v>
      </c>
      <c r="D26" s="49"/>
      <c r="E26" s="50" t="s">
        <v>1307</v>
      </c>
      <c r="F26" s="38"/>
      <c r="G26" s="38">
        <v>3</v>
      </c>
      <c r="H26" s="38">
        <v>32</v>
      </c>
      <c r="I26" s="38">
        <v>32</v>
      </c>
      <c r="J26" s="38">
        <f t="shared" ref="J26:J34" si="1">SUM(H26:I26)</f>
        <v>64</v>
      </c>
      <c r="K26" s="66" t="s">
        <v>1288</v>
      </c>
      <c r="L26" s="69" t="s">
        <v>1288</v>
      </c>
    </row>
    <row r="27" spans="2:12" ht="21" customHeight="1">
      <c r="B27" s="42"/>
      <c r="C27" s="35">
        <v>14000243</v>
      </c>
      <c r="D27" s="53"/>
      <c r="E27" s="73" t="s">
        <v>1308</v>
      </c>
      <c r="F27" s="39"/>
      <c r="G27" s="39">
        <v>1</v>
      </c>
      <c r="H27" s="39">
        <v>0</v>
      </c>
      <c r="I27" s="39">
        <v>64</v>
      </c>
      <c r="J27" s="39">
        <f t="shared" si="1"/>
        <v>64</v>
      </c>
      <c r="K27" s="74" t="s">
        <v>1294</v>
      </c>
      <c r="L27" s="56" t="s">
        <v>1288</v>
      </c>
    </row>
    <row r="28" spans="2:12" ht="21" customHeight="1">
      <c r="B28" s="42"/>
      <c r="C28" s="35">
        <v>14000599</v>
      </c>
      <c r="D28" s="49"/>
      <c r="E28" s="50" t="s">
        <v>1309</v>
      </c>
      <c r="F28" s="38"/>
      <c r="G28" s="38">
        <v>3</v>
      </c>
      <c r="H28" s="38">
        <v>48</v>
      </c>
      <c r="I28" s="38">
        <v>0</v>
      </c>
      <c r="J28" s="38">
        <f t="shared" si="1"/>
        <v>48</v>
      </c>
      <c r="K28" s="64" t="s">
        <v>1290</v>
      </c>
      <c r="L28" s="69" t="s">
        <v>1288</v>
      </c>
    </row>
    <row r="29" spans="2:12" ht="21" customHeight="1">
      <c r="B29" s="42"/>
      <c r="C29" s="35">
        <v>14000042</v>
      </c>
      <c r="D29" s="49"/>
      <c r="E29" s="50" t="s">
        <v>1310</v>
      </c>
      <c r="F29" s="38"/>
      <c r="G29" s="38">
        <v>1</v>
      </c>
      <c r="H29" s="38">
        <v>0</v>
      </c>
      <c r="I29" s="38">
        <v>48</v>
      </c>
      <c r="J29" s="38">
        <f t="shared" si="1"/>
        <v>48</v>
      </c>
      <c r="K29" s="66" t="s">
        <v>1288</v>
      </c>
      <c r="L29" s="69" t="s">
        <v>1288</v>
      </c>
    </row>
    <row r="30" spans="2:12" ht="21" customHeight="1">
      <c r="B30" s="42"/>
      <c r="C30" s="35">
        <v>14000615</v>
      </c>
      <c r="D30" s="49"/>
      <c r="E30" s="50" t="s">
        <v>1311</v>
      </c>
      <c r="F30" s="38"/>
      <c r="G30" s="38">
        <v>3</v>
      </c>
      <c r="H30" s="38">
        <v>32</v>
      </c>
      <c r="I30" s="38">
        <v>32</v>
      </c>
      <c r="J30" s="38">
        <f t="shared" si="1"/>
        <v>64</v>
      </c>
      <c r="K30" s="66" t="s">
        <v>1288</v>
      </c>
      <c r="L30" s="69" t="s">
        <v>1288</v>
      </c>
    </row>
    <row r="31" spans="2:12" ht="21" customHeight="1">
      <c r="B31" s="42"/>
      <c r="C31" s="35">
        <v>9113</v>
      </c>
      <c r="D31" s="49"/>
      <c r="E31" s="50" t="s">
        <v>1312</v>
      </c>
      <c r="F31" s="38"/>
      <c r="G31" s="38">
        <v>2</v>
      </c>
      <c r="H31" s="38">
        <v>32</v>
      </c>
      <c r="I31" s="38">
        <v>0</v>
      </c>
      <c r="J31" s="38">
        <f t="shared" si="1"/>
        <v>32</v>
      </c>
      <c r="K31" s="66" t="s">
        <v>1288</v>
      </c>
      <c r="L31" s="43" t="s">
        <v>1288</v>
      </c>
    </row>
    <row r="32" spans="2:12" ht="21" customHeight="1">
      <c r="B32" s="42"/>
      <c r="C32" s="35">
        <v>14000105</v>
      </c>
      <c r="D32" s="75"/>
      <c r="E32" s="76" t="s">
        <v>1313</v>
      </c>
      <c r="F32" s="46"/>
      <c r="G32" s="46">
        <v>2</v>
      </c>
      <c r="H32" s="46">
        <v>16</v>
      </c>
      <c r="I32" s="46">
        <v>48</v>
      </c>
      <c r="J32" s="46">
        <f t="shared" si="1"/>
        <v>64</v>
      </c>
      <c r="K32" s="77" t="s">
        <v>1288</v>
      </c>
      <c r="L32" s="48" t="s">
        <v>1288</v>
      </c>
    </row>
    <row r="33" spans="1:30" ht="21" customHeight="1">
      <c r="B33" s="42"/>
      <c r="C33" s="50">
        <v>14000808</v>
      </c>
      <c r="D33" s="49"/>
      <c r="E33" s="50" t="s">
        <v>1314</v>
      </c>
      <c r="F33" s="38"/>
      <c r="G33" s="38">
        <v>3</v>
      </c>
      <c r="H33" s="38">
        <v>16</v>
      </c>
      <c r="I33" s="38">
        <v>48</v>
      </c>
      <c r="J33" s="38">
        <f t="shared" si="1"/>
        <v>64</v>
      </c>
      <c r="K33" s="66" t="s">
        <v>1288</v>
      </c>
      <c r="L33" s="43" t="s">
        <v>1288</v>
      </c>
    </row>
    <row r="34" spans="1:30" ht="21" customHeight="1" thickBot="1">
      <c r="B34" s="42"/>
      <c r="C34" s="76">
        <v>14000871</v>
      </c>
      <c r="D34" s="75"/>
      <c r="E34" s="76" t="s">
        <v>1315</v>
      </c>
      <c r="F34" s="46"/>
      <c r="G34" s="46">
        <v>1</v>
      </c>
      <c r="H34" s="46">
        <v>0</v>
      </c>
      <c r="I34" s="46">
        <v>48</v>
      </c>
      <c r="J34" s="46">
        <f t="shared" si="1"/>
        <v>48</v>
      </c>
      <c r="K34" s="77" t="s">
        <v>1288</v>
      </c>
      <c r="L34" s="78" t="s">
        <v>1288</v>
      </c>
    </row>
    <row r="35" spans="1:30" ht="17.45" customHeight="1" thickBot="1">
      <c r="B35" s="34" t="s">
        <v>1316</v>
      </c>
      <c r="C35" s="57" t="s">
        <v>1285</v>
      </c>
      <c r="D35" s="57"/>
      <c r="E35" s="58"/>
      <c r="F35" s="59">
        <f>SUM(F25:F34)</f>
        <v>0</v>
      </c>
      <c r="G35" s="59">
        <f>SUM(G26:G34)</f>
        <v>19</v>
      </c>
      <c r="H35" s="59">
        <f>SUM(H26:H34)</f>
        <v>176</v>
      </c>
      <c r="I35" s="59">
        <f>SUM(I26:I34)</f>
        <v>320</v>
      </c>
      <c r="J35" s="59">
        <f>SUM(J26:J34)</f>
        <v>496</v>
      </c>
      <c r="K35" s="60" t="s">
        <v>1288</v>
      </c>
      <c r="L35" s="60" t="s">
        <v>1288</v>
      </c>
    </row>
    <row r="36" spans="1:30" ht="21" customHeight="1">
      <c r="B36" s="42"/>
      <c r="C36" s="79">
        <v>14000337</v>
      </c>
      <c r="D36" s="49"/>
      <c r="E36" s="50" t="s">
        <v>1317</v>
      </c>
      <c r="F36" s="38"/>
      <c r="G36" s="38">
        <v>3</v>
      </c>
      <c r="H36" s="38">
        <v>32</v>
      </c>
      <c r="I36" s="38">
        <v>32</v>
      </c>
      <c r="J36" s="38">
        <f t="shared" ref="J36:J41" si="2">SUM(H36:I36)</f>
        <v>64</v>
      </c>
      <c r="K36" s="66" t="s">
        <v>1288</v>
      </c>
      <c r="L36" s="69" t="s">
        <v>1288</v>
      </c>
    </row>
    <row r="37" spans="1:30" ht="21" customHeight="1">
      <c r="B37" s="42"/>
      <c r="C37" s="79">
        <v>14001065</v>
      </c>
      <c r="D37" s="49"/>
      <c r="E37" s="50" t="s">
        <v>1318</v>
      </c>
      <c r="F37" s="38"/>
      <c r="G37" s="38">
        <v>3</v>
      </c>
      <c r="H37" s="38">
        <v>32</v>
      </c>
      <c r="I37" s="38">
        <v>32</v>
      </c>
      <c r="J37" s="38">
        <f t="shared" si="2"/>
        <v>64</v>
      </c>
      <c r="K37" s="40" t="s">
        <v>1288</v>
      </c>
      <c r="L37" s="43" t="s">
        <v>1288</v>
      </c>
    </row>
    <row r="38" spans="1:30" ht="21" customHeight="1">
      <c r="B38" s="42"/>
      <c r="C38" s="79">
        <v>14000301</v>
      </c>
      <c r="D38" s="49"/>
      <c r="E38" s="50" t="s">
        <v>480</v>
      </c>
      <c r="F38" s="38"/>
      <c r="G38" s="38">
        <v>3</v>
      </c>
      <c r="H38" s="38">
        <v>0</v>
      </c>
      <c r="I38" s="38">
        <v>0</v>
      </c>
      <c r="J38" s="38">
        <f t="shared" si="2"/>
        <v>0</v>
      </c>
      <c r="K38" s="66" t="s">
        <v>1288</v>
      </c>
      <c r="L38" s="43" t="s">
        <v>1288</v>
      </c>
    </row>
    <row r="39" spans="1:30" ht="21" customHeight="1">
      <c r="B39" s="42"/>
      <c r="C39" s="79">
        <v>14000803</v>
      </c>
      <c r="D39" s="49"/>
      <c r="E39" s="50" t="s">
        <v>1319</v>
      </c>
      <c r="F39" s="38"/>
      <c r="G39" s="38">
        <v>2</v>
      </c>
      <c r="H39" s="38">
        <v>0</v>
      </c>
      <c r="I39" s="38">
        <v>240</v>
      </c>
      <c r="J39" s="38">
        <f t="shared" si="2"/>
        <v>240</v>
      </c>
      <c r="K39" s="66" t="s">
        <v>1288</v>
      </c>
      <c r="L39" s="69" t="s">
        <v>1288</v>
      </c>
    </row>
    <row r="40" spans="1:30" ht="21" customHeight="1">
      <c r="B40" s="42"/>
      <c r="C40" s="79">
        <v>14000493</v>
      </c>
      <c r="D40" s="49"/>
      <c r="E40" s="50" t="s">
        <v>1320</v>
      </c>
      <c r="F40" s="38"/>
      <c r="G40" s="38">
        <v>3</v>
      </c>
      <c r="H40" s="38">
        <v>32</v>
      </c>
      <c r="I40" s="38">
        <v>32</v>
      </c>
      <c r="J40" s="38">
        <f t="shared" si="2"/>
        <v>64</v>
      </c>
      <c r="K40" s="62" t="s">
        <v>1309</v>
      </c>
      <c r="L40" s="69" t="s">
        <v>1288</v>
      </c>
      <c r="M40" s="80"/>
    </row>
    <row r="41" spans="1:30" ht="21" customHeight="1" thickBot="1">
      <c r="B41" s="42"/>
      <c r="C41" s="79">
        <v>9116</v>
      </c>
      <c r="D41" s="49"/>
      <c r="E41" s="50" t="s">
        <v>1321</v>
      </c>
      <c r="F41" s="38"/>
      <c r="G41" s="38">
        <v>2</v>
      </c>
      <c r="H41" s="38">
        <v>32</v>
      </c>
      <c r="I41" s="38">
        <v>0</v>
      </c>
      <c r="J41" s="38">
        <f t="shared" si="2"/>
        <v>32</v>
      </c>
      <c r="K41" s="40" t="s">
        <v>1288</v>
      </c>
      <c r="L41" s="81" t="s">
        <v>1288</v>
      </c>
      <c r="M41" s="80"/>
    </row>
    <row r="42" spans="1:30" ht="17.45" customHeight="1" thickBot="1">
      <c r="B42" s="42"/>
      <c r="C42" s="82" t="s">
        <v>1285</v>
      </c>
      <c r="D42" s="82"/>
      <c r="E42" s="83"/>
      <c r="F42" s="84" t="e">
        <f>SUM(#REF!)</f>
        <v>#REF!</v>
      </c>
      <c r="G42" s="59">
        <f>SUM(G36:G41)</f>
        <v>16</v>
      </c>
      <c r="H42" s="59">
        <f>SUM(H36:H41)</f>
        <v>128</v>
      </c>
      <c r="I42" s="59">
        <f>SUM(I36:I41)</f>
        <v>336</v>
      </c>
      <c r="J42" s="59">
        <f>SUM(J36:J41)</f>
        <v>464</v>
      </c>
      <c r="K42" s="60" t="s">
        <v>1288</v>
      </c>
      <c r="L42" s="60" t="s">
        <v>1288</v>
      </c>
      <c r="W42" s="85"/>
      <c r="X42" s="85"/>
      <c r="Y42" s="85"/>
      <c r="Z42" s="85"/>
      <c r="AA42" s="85"/>
      <c r="AB42" s="85"/>
      <c r="AC42" s="85"/>
      <c r="AD42" s="85"/>
    </row>
    <row r="43" spans="1:30" ht="19.5" customHeight="1" thickBot="1">
      <c r="B43" s="51"/>
      <c r="C43" s="86" t="s">
        <v>1322</v>
      </c>
      <c r="D43" s="87"/>
      <c r="E43" s="87"/>
      <c r="F43" s="88"/>
      <c r="G43" s="89">
        <f>SUM(G42,G35,G25,G15)</f>
        <v>73</v>
      </c>
      <c r="H43" s="90">
        <f>SUM(H42,H35,H25,H15)</f>
        <v>720</v>
      </c>
      <c r="I43" s="90">
        <f>SUM(I42,I35,I25,I15)</f>
        <v>1088</v>
      </c>
      <c r="J43" s="91">
        <f>SUM(J35,J42,J25,J15)</f>
        <v>1808</v>
      </c>
      <c r="K43" s="92" t="s">
        <v>1288</v>
      </c>
      <c r="L43" s="92" t="s">
        <v>1288</v>
      </c>
    </row>
    <row r="44" spans="1:30" s="85" customFormat="1" ht="18.75" customHeight="1" thickBot="1">
      <c r="B44" s="93"/>
      <c r="C44" s="94" t="s">
        <v>1323</v>
      </c>
      <c r="D44" s="95"/>
      <c r="E44" s="96"/>
      <c r="F44" s="10"/>
      <c r="G44" s="95" t="s">
        <v>1324</v>
      </c>
      <c r="H44" s="97"/>
      <c r="I44" s="98"/>
      <c r="J44" s="99"/>
      <c r="K44" s="100"/>
      <c r="L44" s="101"/>
      <c r="M44" s="10"/>
      <c r="O44" s="102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1:30" ht="6" hidden="1" customHeight="1" thickBot="1">
      <c r="C45" s="103"/>
      <c r="D45" s="104"/>
      <c r="E45" s="104"/>
      <c r="F45" s="104"/>
      <c r="G45" s="104"/>
      <c r="H45" s="105"/>
      <c r="I45" s="105"/>
      <c r="J45" s="105"/>
      <c r="K45" s="104"/>
      <c r="L45" s="106"/>
    </row>
    <row r="46" spans="1:30">
      <c r="B46" s="104"/>
      <c r="C46" s="103"/>
      <c r="D46" s="104"/>
      <c r="E46" s="104"/>
      <c r="F46" s="104"/>
      <c r="G46" s="104"/>
      <c r="H46" s="105"/>
      <c r="I46" s="105"/>
      <c r="J46" s="105"/>
      <c r="K46" s="104"/>
      <c r="L46" s="104"/>
    </row>
    <row r="48" spans="1:30">
      <c r="A48" s="107"/>
      <c r="B48" s="108"/>
    </row>
    <row r="50" spans="1:1">
      <c r="A50" s="94"/>
    </row>
  </sheetData>
  <mergeCells count="17">
    <mergeCell ref="B6:B14"/>
    <mergeCell ref="B15:B24"/>
    <mergeCell ref="C15:E15"/>
    <mergeCell ref="B25:B34"/>
    <mergeCell ref="C25:E25"/>
    <mergeCell ref="B35:B43"/>
    <mergeCell ref="C35:E35"/>
    <mergeCell ref="C42:E42"/>
    <mergeCell ref="C43:F43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2021-09-01T14:22:47Z</dcterms:modified>
</cp:coreProperties>
</file>